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Fileserver\06.総務課\財政係\新しいフォルダー\マイドキュメントｚ\22 各種調査●\R6\R7.3.7_令和５年度財政状況資料集の作成について\03_本庁確認\"/>
    </mc:Choice>
  </mc:AlternateContent>
  <bookViews>
    <workbookView xWindow="0" yWindow="0" windowWidth="28800" windowHeight="14115" tabRatio="790" firstSheet="3"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<sst xmlns="http://schemas.openxmlformats.org/spreadsheetml/2006/main" count="1114" uniqueCount="556">
  <si>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</si>
  <si>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</si>
  <si>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</si>
  <si>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</si>
  <si>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</si>
  <si>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</si>
  <si>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</si>
  <si>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</si>
  <si>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</si>
  <si>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</si>
  <si>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</si>
  <si>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</si>
  <si>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</si>
  <si>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</si>
  <si>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</si>
  <si>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</si>
  <si>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</si>
  <si>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</si>
  <si>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</si>
  <si>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</si>
  <si>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</si>
  <si>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</si>
  <si>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</si>
  <si>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</si>
  <si>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</si>
  <si>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</si>
  <si>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</si>
  <si>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</si>
  <si>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</si>
  <si>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</si>
  <si>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</si>
  <si>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</si>
  <si>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</si>
  <si>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</si>
  <si>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</si>
  <si>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</si>
  <si>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</si>
  <si>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</si>
  <si>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</si>
  <si>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</si>
  <si>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</si>
  <si>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</si>
  <si>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</si>
  <si>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</si>
  <si>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</si>
  <si>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</si>
  <si>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</si>
  <si>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</si>
  <si>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</si>
  <si>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</si>
  <si>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</si>
  <si>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</si>
  <si>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</si>
  <si>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</si>
  <si>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</si>
  <si>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</si>
  <si>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</si>
  <si>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</si>
  <si>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</si>
  <si>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</si>
  <si>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</si>
  <si>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</si>
  <si>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</si>
  <si>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</si>
  <si>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</si>
  <si>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</si>
  <si>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</si>
  <si>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</si>
  <si>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</si>
  <si>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</si>
  <si>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</si>
  <si>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</si>
  <si>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</si>
  <si>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</si>
  <si>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</si>
  <si>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</si>
  <si>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</si>
  <si>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</si>
  <si>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</si>
  <si>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</si>
  <si>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</si>
  <si>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</si>
  <si>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</si>
  <si>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</si>
  <si>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</si>
  <si>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</si>
  <si>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</si>
  <si>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</si>
  <si>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</si>
  <si>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</si>
  <si>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</si>
  <si>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</si>
  <si>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</si>
  <si>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</si>
  <si>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浦臼町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</si>
  <si>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</si>
  <si>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</si>
  <si>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</si>
  <si>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</si>
  <si>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</si>
  <si>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</si>
  <si>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</si>
  <si>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</si>
  <si>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</si>
  <si>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</si>
  <si>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</si>
  <si>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</si>
  <si>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</si>
  <si>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</si>
  <si>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</si>
  <si>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</si>
  <si>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</si>
  <si>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</si>
  <si>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</si>
  <si>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</si>
  <si>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</si>
  <si>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</si>
  <si>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</si>
  <si>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</si>
  <si>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</si>
  <si>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</si>
  <si>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</si>
  <si>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</si>
  <si>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</si>
  <si>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</si>
  <si>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</si>
  <si>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</si>
  <si>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</si>
  <si>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</si>
  <si>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</si>
  <si>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</si>
  <si>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</si>
  <si>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</si>
  <si>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</si>
  <si>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</si>
  <si>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</si>
  <si>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</si>
  <si>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</si>
  <si>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</si>
  <si>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</si>
  <si>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</si>
  <si>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</si>
  <si>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</si>
  <si>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</si>
  <si>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</si>
  <si>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</si>
  <si>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</si>
  <si>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</si>
  <si>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</si>
  <si>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</si>
  <si>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</si>
  <si>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</si>
  <si>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</si>
  <si>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</si>
  <si>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</si>
  <si>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</si>
  <si>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</si>
  <si>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</si>
  <si>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</si>
  <si>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</si>
  <si>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</si>
  <si>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</si>
  <si>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</si>
  <si>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</si>
  <si>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</si>
  <si>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</si>
  <si>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</si>
  <si>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</si>
  <si>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</si>
  <si>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</si>
  <si>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</si>
  <si>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</si>
  <si>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</si>
  <si>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</si>
  <si>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</si>
  <si>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</si>
  <si>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</si>
  <si>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</si>
  <si>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</si>
  <si>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</si>
  <si>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</si>
  <si>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</si>
  <si>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</si>
  <si>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</si>
  <si>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</si>
  <si>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</si>
  <si>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</si>
  <si>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</si>
  <si>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</si>
  <si>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</si>
  <si>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</si>
  <si>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</si>
  <si>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</si>
  <si>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</si>
  <si>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</si>
  <si>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</si>
  <si>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</si>
  <si>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</si>
  <si>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</si>
  <si>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</si>
  <si>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</si>
  <si>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</si>
  <si>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</si>
  <si>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北海道浦臼町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</si>
  <si>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</si>
  <si>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</si>
  <si>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</si>
  <si>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</si>
  <si>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</si>
  <si>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</si>
  <si>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</si>
  <si>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</si>
  <si>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</si>
  <si>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</si>
  <si>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</si>
  <si>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</si>
  <si>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</si>
  <si>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</si>
  <si>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</si>
  <si>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</si>
  <si>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</si>
  <si>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</si>
  <si>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</si>
  <si>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</si>
  <si>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</si>
  <si>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</si>
  <si>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</si>
  <si>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</si>
  <si>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</si>
  <si>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</si>
  <si>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</si>
  <si>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</si>
  <si>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</si>
  <si>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</si>
  <si>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</si>
  <si>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</si>
  <si>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</si>
  <si>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</si>
  <si>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</si>
  <si>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</si>
  <si>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</si>
  <si>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</si>
  <si>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</si>
  <si>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</si>
  <si>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</si>
  <si>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</si>
  <si>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</si>
  <si>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</si>
  <si>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</si>
  <si>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</si>
  <si>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</si>
  <si>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</si>
  <si>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</si>
  <si>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</si>
  <si>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</si>
  <si>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</si>
  <si>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</si>
  <si>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</si>
  <si>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</si>
  <si>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</si>
  <si>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</si>
  <si>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</si>
  <si>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</si>
  <si>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</si>
  <si>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</si>
  <si>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</si>
  <si>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</si>
  <si>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</si>
  <si>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</si>
  <si>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</si>
  <si>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</si>
  <si>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</si>
  <si>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</si>
  <si>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</si>
  <si>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</si>
  <si>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</si>
  <si>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</si>
  <si>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</si>
  <si>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</si>
  <si>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</si>
  <si>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</si>
  <si>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</si>
  <si>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</si>
  <si>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</si>
  <si>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</si>
  <si>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</si>
  <si>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</si>
  <si>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</si>
  <si>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</si>
  <si>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</si>
  <si>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</si>
  <si>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</si>
  <si>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</si>
  <si>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</si>
  <si>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</si>
  <si>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</si>
  <si>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</si>
  <si>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</si>
  <si>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</si>
  <si>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</si>
  <si>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</si>
  <si>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</si>
  <si>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</si>
  <si>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</si>
  <si>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</si>
  <si>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</si>
  <si>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</si>
  <si>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</si>
  <si>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</si>
  <si>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</si>
  <si>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</si>
  <si>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</si>
  <si>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</si>
  <si>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</si>
  <si>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</si>
  <si>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</si>
  <si>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</si>
  <si>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</si>
  <si>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</si>
  <si>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</si>
  <si>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</si>
  <si>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</si>
  <si>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</si>
  <si>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</si>
  <si>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</si>
  <si>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</si>
  <si>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</si>
  <si>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</si>
  <si>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</si>
  <si>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</si>
  <si>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</si>
  <si>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</si>
  <si>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</si>
  <si>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</si>
  <si>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</si>
  <si>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</si>
  <si>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</si>
  <si>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</si>
  <si>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</si>
  <si>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</si>
  <si>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</si>
  <si>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</si>
  <si>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</si>
  <si>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</si>
  <si>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</si>
  <si>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</si>
  <si>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</si>
  <si>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</si>
  <si>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</si>
  <si>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</si>
  <si>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</si>
  <si>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</si>
  <si>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</si>
  <si>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</si>
  <si>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北海道浦臼町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</si>
  <si>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</si>
  <si>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</si>
  <si>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</si>
  <si>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</si>
  <si>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</si>
  <si>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</si>
  <si>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</si>
  <si>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</si>
  <si>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</si>
  <si>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</si>
  <si>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</si>
  <si>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</si>
  <si>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</si>
  <si>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</si>
  <si>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</si>
  <si>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</si>
  <si>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</si>
  <si>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</si>
  <si>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</si>
  <si>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</si>
  <si>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</si>
  <si>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</si>
  <si>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</si>
  <si>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</si>
  <si>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</si>
  <si>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</si>
  <si>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</si>
  <si>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</si>
  <si>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</si>
  <si>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</si>
  <si>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</si>
  <si>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</si>
  <si>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</si>
  <si>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</si>
  <si>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</si>
  <si>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</si>
  <si>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</si>
  <si>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</si>
  <si>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</si>
  <si>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</si>
  <si>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</si>
  <si>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</si>
  <si>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</si>
  <si>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</si>
  <si>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</si>
  <si>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</si>
  <si>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</si>
  <si>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</si>
  <si>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</si>
  <si>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</si>
  <si>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</si>
  <si>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</si>
  <si>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</si>
  <si>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</si>
  <si>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</si>
  <si>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</si>
  <si>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</si>
  <si>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</si>
  <si>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</si>
  <si>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</si>
  <si>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</si>
  <si>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</si>
  <si>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</si>
  <si>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</si>
  <si>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</si>
  <si>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</si>
  <si>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</si>
  <si>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</si>
  <si>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</si>
  <si>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</si>
  <si>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</si>
  <si>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</si>
  <si>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</si>
  <si>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</si>
  <si>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</si>
  <si>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</si>
  <si>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</si>
  <si>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</si>
  <si>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</si>
  <si>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</si>
  <si>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</si>
  <si>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</si>
  <si>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</si>
  <si>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</si>
  <si>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</si>
  <si>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</si>
  <si>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</si>
  <si>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</si>
  <si>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</si>
  <si>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</si>
  <si>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</si>
  <si>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</si>
  <si>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</si>
  <si>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</si>
  <si>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</si>
  <si>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</si>
  <si>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</si>
  <si>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</si>
  <si>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</si>
  <si>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</si>
  <si>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</si>
  <si>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</si>
  <si>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</si>
  <si>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</si>
  <si>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</si>
  <si>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</si>
  <si>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</si>
  <si>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</si>
  <si>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</si>
  <si>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</si>
  <si>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</si>
  <si>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</si>
  <si>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</si>
  <si>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</si>
  <si>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</si>
  <si>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</si>
  <si>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</si>
  <si>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</si>
  <si>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</si>
  <si>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</si>
  <si>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</si>
  <si>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</si>
  <si>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</si>
  <si>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</si>
  <si>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</si>
  <si>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</si>
  <si>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</si>
  <si>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</si>
  <si>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</si>
  <si>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</si>
  <si>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</si>
  <si>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</si>
  <si>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</si>
  <si>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</si>
  <si>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</si>
  <si>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</si>
  <si>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</si>
  <si>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</si>
  <si>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</si>
  <si>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</si>
  <si>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</si>
  <si>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</si>
  <si>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</si>
  <si>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</si>
  <si>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</si>
  <si>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</si>
  <si>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</si>
  <si>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</si>
  <si>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</si>
  <si>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</si>
  <si>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</si>
  <si>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</si>
  <si>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</si>
  <si>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</si>
  <si>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</si>
  <si>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</si>
  <si>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</si>
  <si>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</si>
  <si>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</si>
  <si>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</si>
  <si>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</si>
  <si>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</si>
  <si>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</si>
  <si>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</si>
  <si>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</si>
  <si>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</si>
  <si>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</si>
  <si>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</si>
  <si>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</si>
  <si>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</si>
  <si>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</si>
  <si>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</si>
  <si>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2.28</t>
  </si>
  <si>
    <t>▲ 12.94</t>
  </si>
  <si>
    <t>▲ 1.94</t>
  </si>
  <si>
    <t>一般会計</t>
  </si>
  <si>
    <t>国民健康保険特別会計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</si>
  <si>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</si>
  <si>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</si>
  <si>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</si>
  <si>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</si>
  <si>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</si>
  <si>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</si>
  <si>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</si>
  <si>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</si>
  <si>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</si>
  <si>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</si>
  <si>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空知中部広域連合</t>
    <rPh sb="0" eb="2">
      <t>ソラチ</t>
    </rPh>
    <rPh sb="2" eb="4">
      <t>チュウブ</t>
    </rPh>
    <rPh sb="4" eb="6">
      <t>コウイキ</t>
    </rPh>
    <rPh sb="6" eb="8">
      <t>レンゴウ</t>
    </rPh>
    <phoneticPr fontId="2"/>
  </si>
  <si>
    <t>西空知広域水道企業団</t>
    <rPh sb="0" eb="1">
      <t>ニシ</t>
    </rPh>
    <rPh sb="1" eb="3">
      <t>ソラチ</t>
    </rPh>
    <rPh sb="3" eb="5">
      <t>コウイキ</t>
    </rPh>
    <rPh sb="5" eb="7">
      <t>スイドウ</t>
    </rPh>
    <rPh sb="7" eb="9">
      <t>キギョウ</t>
    </rPh>
    <rPh sb="9" eb="10">
      <t>ダン</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</si>
  <si>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</si>
  <si>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</si>
  <si>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</si>
  <si>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</si>
  <si>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</si>
  <si>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石狩川流域下水道組合</t>
    <rPh sb="0" eb="2">
      <t>イシカリ</t>
    </rPh>
    <rPh sb="2" eb="3">
      <t>ガワ</t>
    </rPh>
    <rPh sb="3" eb="5">
      <t>リュウイキ</t>
    </rPh>
    <rPh sb="5" eb="8">
      <t>ゲスイドウ</t>
    </rPh>
    <rPh sb="8" eb="10">
      <t>クミアイ</t>
    </rPh>
    <phoneticPr fontId="2"/>
  </si>
  <si>
    <t>浦臼町土地開発公社</t>
    <rPh sb="0" eb="3">
      <t>ウラウスチョウ</t>
    </rPh>
    <rPh sb="3" eb="5">
      <t>トチ</t>
    </rPh>
    <rPh sb="5" eb="7">
      <t>カイハツ</t>
    </rPh>
    <rPh sb="7" eb="9">
      <t>コウシャ</t>
    </rPh>
    <phoneticPr fontId="2"/>
  </si>
  <si>
    <t>ふるさと浦臼応援基金</t>
    <rPh sb="4" eb="6">
      <t>ウラウス</t>
    </rPh>
    <rPh sb="6" eb="8">
      <t>オウエン</t>
    </rPh>
    <rPh sb="8" eb="10">
      <t>キキン</t>
    </rPh>
    <phoneticPr fontId="5"/>
  </si>
  <si>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</si>
  <si>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札沼線代替輸送等事業基金</t>
    <rPh sb="0" eb="12">
      <t>サッショウセンダイガエユソウトウジギョウキキン</t>
    </rPh>
    <phoneticPr fontId="2"/>
  </si>
  <si>
    <t>公共施設建設基金</t>
    <rPh sb="0" eb="2">
      <t>コウキョウ</t>
    </rPh>
    <rPh sb="2" eb="4">
      <t>シセツ</t>
    </rPh>
    <rPh sb="4" eb="6">
      <t>ケンセツ</t>
    </rPh>
    <rPh sb="6" eb="8">
      <t>キキン</t>
    </rPh>
    <phoneticPr fontId="2"/>
  </si>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</sst>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0ADD-459E-9850-4138F89375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484974</c:v>
                </c:pt>
                <c:pt idx="1">
                  <c:v>638200</c:v>
                </c:pt>
                <c:pt idx="2">
                  <c:v>570289</c:v>
                </c:pt>
                <c:pt idx="3">
                  <c:v>580668</c:v>
                </c:pt>
                <c:pt idx="4">
                  <c:v>908054</c:v>
                </c:pt>
              </c:numCache>
            </c:numRef>
          </c:val>
          <c:smooth val="0"/>
          <c:extLst>
            <c:ext xmlns:c16="http://schemas.microsoft.com/office/drawing/2014/chart" uri="{C3380CC4-5D6E-409C-BE32-E72D297353CC}">
              <c16:uniqueId val="{00000001-0ADD-459E-9850-4138F89375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8.19</c:v>
                </c:pt>
                <c:pt idx="1">
                  <c:v>9.66</c:v>
                </c:pt>
                <c:pt idx="2">
                  <c:v>13.72</c:v>
                </c:pt>
                <c:pt idx="3">
                  <c:v>5.21</c:v>
                </c:pt>
                <c:pt idx="4">
                  <c:v>13.65</c:v>
                </c:pt>
              </c:numCache>
            </c:numRef>
          </c:val>
          <c:extLst>
            <c:ext xmlns:c16="http://schemas.microsoft.com/office/drawing/2014/chart" uri="{C3380CC4-5D6E-409C-BE32-E72D297353CC}">
              <c16:uniqueId val="{00000000-4607-4876-BC88-61993D9B39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77.819999999999993</c:v>
                </c:pt>
                <c:pt idx="1">
                  <c:v>68.88</c:v>
                </c:pt>
                <c:pt idx="2">
                  <c:v>59.72</c:v>
                </c:pt>
                <c:pt idx="3">
                  <c:v>52.9</c:v>
                </c:pt>
                <c:pt idx="4">
                  <c:v>38.93</c:v>
                </c:pt>
              </c:numCache>
            </c:numRef>
          </c:val>
          <c:extLst>
            <c:ext xmlns:c16="http://schemas.microsoft.com/office/drawing/2014/chart" uri="{C3380CC4-5D6E-409C-BE32-E72D297353CC}">
              <c16:uniqueId val="{00000001-4607-4876-BC88-61993D9B39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3.36</c:v>
                </c:pt>
                <c:pt idx="1">
                  <c:v>-2.2799999999999998</c:v>
                </c:pt>
                <c:pt idx="2">
                  <c:v>8.7799999999999994</c:v>
                </c:pt>
                <c:pt idx="3">
                  <c:v>-12.94</c:v>
                </c:pt>
                <c:pt idx="4">
                  <c:v>-1.94</c:v>
                </c:pt>
              </c:numCache>
            </c:numRef>
          </c:val>
          <c:smooth val="0"/>
          <c:extLst>
            <c:ext xmlns:c16="http://schemas.microsoft.com/office/drawing/2014/chart" uri="{C3380CC4-5D6E-409C-BE32-E72D297353CC}">
              <c16:uniqueId val="{00000002-4607-4876-BC88-61993D9B39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B366-49D7-9FD7-7E0F76844A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66-49D7-9FD7-7E0F76844A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66-49D7-9FD7-7E0F76844A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66-49D7-9FD7-7E0F76844AD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366-49D7-9FD7-7E0F76844AD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366-49D7-9FD7-7E0F76844AD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0.02</c:v>
                </c:pt>
                <c:pt idx="4">
                  <c:v>#N/A</c:v>
                </c:pt>
                <c:pt idx="5">
                  <c:v>0.02</c:v>
                </c:pt>
                <c:pt idx="6">
                  <c:v>#N/A</c:v>
                </c:pt>
                <c:pt idx="7">
                  <c:v>7.0000000000000007E-2</c:v>
                </c:pt>
                <c:pt idx="8">
                  <c:v>#N/A</c:v>
                </c:pt>
                <c:pt idx="9">
                  <c:v>0.01</c:v>
                </c:pt>
              </c:numCache>
            </c:numRef>
          </c:val>
          <c:extLst>
            <c:ext xmlns:c16="http://schemas.microsoft.com/office/drawing/2014/chart" uri="{C3380CC4-5D6E-409C-BE32-E72D297353CC}">
              <c16:uniqueId val="{00000006-B366-49D7-9FD7-7E0F76844AD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#N/A</c:v>
                </c:pt>
                <c:pt idx="5">
                  <c:v>0.99</c:v>
                </c:pt>
                <c:pt idx="6">
                  <c:v>#N/A</c:v>
                </c:pt>
                <c:pt idx="7">
                  <c:v>0.49</c:v>
                </c:pt>
                <c:pt idx="8">
                  <c:v>#N/A</c:v>
                </c:pt>
                <c:pt idx="9">
                  <c:v>0.56999999999999995</c:v>
                </c:pt>
              </c:numCache>
            </c:numRef>
          </c:val>
          <c:extLst>
            <c:ext xmlns:c16="http://schemas.microsoft.com/office/drawing/2014/chart" uri="{C3380CC4-5D6E-409C-BE32-E72D297353CC}">
              <c16:uniqueId val="{00000007-B366-49D7-9FD7-7E0F76844AD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0.81</c:v>
                </c:pt>
                <c:pt idx="2">
                  <c:v>#N/A</c:v>
                </c:pt>
                <c:pt idx="3">
                  <c:v>0.73</c:v>
                </c:pt>
                <c:pt idx="4">
                  <c:v>#N/A</c:v>
                </c:pt>
                <c:pt idx="5">
                  <c:v>0.53</c:v>
                </c:pt>
                <c:pt idx="6">
                  <c:v>#N/A</c:v>
                </c:pt>
                <c:pt idx="7">
                  <c:v>0.73</c:v>
                </c:pt>
                <c:pt idx="8">
                  <c:v>#N/A</c:v>
                </c:pt>
                <c:pt idx="9">
                  <c:v>0.97</c:v>
                </c:pt>
              </c:numCache>
            </c:numRef>
          </c:val>
          <c:extLst>
            <c:ext xmlns:c16="http://schemas.microsoft.com/office/drawing/2014/chart" uri="{C3380CC4-5D6E-409C-BE32-E72D297353CC}">
              <c16:uniqueId val="{00000008-B366-49D7-9FD7-7E0F76844A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8.19</c:v>
                </c:pt>
                <c:pt idx="2">
                  <c:v>#N/A</c:v>
                </c:pt>
                <c:pt idx="3">
                  <c:v>9.65</c:v>
                </c:pt>
                <c:pt idx="4">
                  <c:v>#N/A</c:v>
                </c:pt>
                <c:pt idx="5">
                  <c:v>13.71</c:v>
                </c:pt>
                <c:pt idx="6">
                  <c:v>#N/A</c:v>
                </c:pt>
                <c:pt idx="7">
                  <c:v>5.2</c:v>
                </c:pt>
                <c:pt idx="8">
                  <c:v>#N/A</c:v>
                </c:pt>
                <c:pt idx="9">
                  <c:v>13.64</c:v>
                </c:pt>
              </c:numCache>
            </c:numRef>
          </c:val>
          <c:extLst>
            <c:ext xmlns:c16="http://schemas.microsoft.com/office/drawing/2014/chart" uri="{C3380CC4-5D6E-409C-BE32-E72D297353CC}">
              <c16:uniqueId val="{00000009-B366-49D7-9FD7-7E0F76844A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500</c:v>
                </c:pt>
                <c:pt idx="5">
                  <c:v>446</c:v>
                </c:pt>
                <c:pt idx="8">
                  <c:v>445</c:v>
                </c:pt>
                <c:pt idx="11">
                  <c:v>423</c:v>
                </c:pt>
                <c:pt idx="14">
                  <c:v>427</c:v>
                </c:pt>
              </c:numCache>
            </c:numRef>
          </c:val>
          <c:extLst>
            <c:ext xmlns:c16="http://schemas.microsoft.com/office/drawing/2014/chart" uri="{C3380CC4-5D6E-409C-BE32-E72D297353CC}">
              <c16:uniqueId val="{00000000-D78A-4A82-AE4C-9AFF2F1CC5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8A-4A82-AE4C-9AFF2F1CC5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8A-4A82-AE4C-9AFF2F1CC5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70</c:v>
                </c:pt>
                <c:pt idx="6">
                  <c:v>70</c:v>
                </c:pt>
                <c:pt idx="9">
                  <c:v>69</c:v>
                </c:pt>
                <c:pt idx="12">
                  <c:v>67</c:v>
                </c:pt>
              </c:numCache>
            </c:numRef>
          </c:val>
          <c:extLst>
            <c:ext xmlns:c16="http://schemas.microsoft.com/office/drawing/2014/chart" uri="{C3380CC4-5D6E-409C-BE32-E72D297353CC}">
              <c16:uniqueId val="{00000003-D78A-4A82-AE4C-9AFF2F1CC5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52</c:v>
                </c:pt>
                <c:pt idx="3">
                  <c:v>56</c:v>
                </c:pt>
                <c:pt idx="6">
                  <c:v>55</c:v>
                </c:pt>
                <c:pt idx="9">
                  <c:v>51</c:v>
                </c:pt>
                <c:pt idx="12">
                  <c:v>49</c:v>
                </c:pt>
              </c:numCache>
            </c:numRef>
          </c:val>
          <c:extLst>
            <c:ext xmlns:c16="http://schemas.microsoft.com/office/drawing/2014/chart" uri="{C3380CC4-5D6E-409C-BE32-E72D297353CC}">
              <c16:uniqueId val="{00000004-D78A-4A82-AE4C-9AFF2F1CC5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8A-4A82-AE4C-9AFF2F1CC5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8A-4A82-AE4C-9AFF2F1CC5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341</c:v>
                </c:pt>
                <c:pt idx="3">
                  <c:v>347</c:v>
                </c:pt>
                <c:pt idx="6">
                  <c:v>462</c:v>
                </c:pt>
                <c:pt idx="9">
                  <c:v>529</c:v>
                </c:pt>
                <c:pt idx="12">
                  <c:v>550</c:v>
                </c:pt>
              </c:numCache>
            </c:numRef>
          </c:val>
          <c:extLst>
            <c:ext xmlns:c16="http://schemas.microsoft.com/office/drawing/2014/chart" uri="{C3380CC4-5D6E-409C-BE32-E72D297353CC}">
              <c16:uniqueId val="{00000007-D78A-4A82-AE4C-9AFF2F1CC5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c:v>
                </c:pt>
                <c:pt idx="2">
                  <c:v>#N/A</c:v>
                </c:pt>
                <c:pt idx="3">
                  <c:v>#N/A</c:v>
                </c:pt>
                <c:pt idx="4">
                  <c:v>27</c:v>
                </c:pt>
                <c:pt idx="5">
                  <c:v>#N/A</c:v>
                </c:pt>
                <c:pt idx="6">
                  <c:v>#N/A</c:v>
                </c:pt>
                <c:pt idx="7">
                  <c:v>142</c:v>
                </c:pt>
                <c:pt idx="8">
                  <c:v>#N/A</c:v>
                </c:pt>
                <c:pt idx="9">
                  <c:v>#N/A</c:v>
                </c:pt>
                <c:pt idx="10">
                  <c:v>226</c:v>
                </c:pt>
                <c:pt idx="11">
                  <c:v>#N/A</c:v>
                </c:pt>
                <c:pt idx="12">
                  <c:v>#N/A</c:v>
                </c:pt>
                <c:pt idx="13">
                  <c:v>239</c:v>
                </c:pt>
                <c:pt idx="14">
                  <c:v>#N/A</c:v>
                </c:pt>
              </c:numCache>
            </c:numRef>
          </c:val>
          <c:smooth val="0"/>
          <c:extLst>
            <c:ext xmlns:c16="http://schemas.microsoft.com/office/drawing/2014/chart" uri="{C3380CC4-5D6E-409C-BE32-E72D297353CC}">
              <c16:uniqueId val="{00000008-D78A-4A82-AE4C-9AFF2F1CC5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3351</c:v>
                </c:pt>
                <c:pt idx="5">
                  <c:v>3483</c:v>
                </c:pt>
                <c:pt idx="8">
                  <c:v>3507</c:v>
                </c:pt>
                <c:pt idx="11">
                  <c:v>3411</c:v>
                </c:pt>
                <c:pt idx="14">
                  <c:v>3783</c:v>
                </c:pt>
              </c:numCache>
            </c:numRef>
          </c:val>
          <c:extLst>
            <c:ext xmlns:c16="http://schemas.microsoft.com/office/drawing/2014/chart" uri="{C3380CC4-5D6E-409C-BE32-E72D297353CC}">
              <c16:uniqueId val="{00000000-B055-48C8-9D0C-A0678991EB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140</c:v>
                </c:pt>
                <c:pt idx="5">
                  <c:v>120</c:v>
                </c:pt>
                <c:pt idx="8">
                  <c:v>104</c:v>
                </c:pt>
                <c:pt idx="11">
                  <c:v>98</c:v>
                </c:pt>
                <c:pt idx="14">
                  <c:v>87</c:v>
                </c:pt>
              </c:numCache>
            </c:numRef>
          </c:val>
          <c:extLst>
            <c:ext xmlns:c16="http://schemas.microsoft.com/office/drawing/2014/chart" uri="{C3380CC4-5D6E-409C-BE32-E72D297353CC}">
              <c16:uniqueId val="{00000001-B055-48C8-9D0C-A0678991EB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2691</c:v>
                </c:pt>
                <c:pt idx="5">
                  <c:v>2464</c:v>
                </c:pt>
                <c:pt idx="8">
                  <c:v>2369</c:v>
                </c:pt>
                <c:pt idx="11">
                  <c:v>2157</c:v>
                </c:pt>
                <c:pt idx="14">
                  <c:v>1931</c:v>
                </c:pt>
              </c:numCache>
            </c:numRef>
          </c:val>
          <c:extLst>
            <c:ext xmlns:c16="http://schemas.microsoft.com/office/drawing/2014/chart" uri="{C3380CC4-5D6E-409C-BE32-E72D297353CC}">
              <c16:uniqueId val="{00000002-B055-48C8-9D0C-A0678991EB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55-48C8-9D0C-A0678991EB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55-48C8-9D0C-A0678991EB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55-48C8-9D0C-A0678991EB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421</c:v>
                </c:pt>
                <c:pt idx="3">
                  <c:v>369</c:v>
                </c:pt>
                <c:pt idx="6">
                  <c:v>419</c:v>
                </c:pt>
                <c:pt idx="9">
                  <c:v>415</c:v>
                </c:pt>
                <c:pt idx="12">
                  <c:v>459</c:v>
                </c:pt>
              </c:numCache>
            </c:numRef>
          </c:val>
          <c:extLst>
            <c:ext xmlns:c16="http://schemas.microsoft.com/office/drawing/2014/chart" uri="{C3380CC4-5D6E-409C-BE32-E72D297353CC}">
              <c16:uniqueId val="{00000006-B055-48C8-9D0C-A0678991EB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657</c:v>
                </c:pt>
                <c:pt idx="3">
                  <c:v>600</c:v>
                </c:pt>
                <c:pt idx="6">
                  <c:v>586</c:v>
                </c:pt>
                <c:pt idx="9">
                  <c:v>528</c:v>
                </c:pt>
                <c:pt idx="12">
                  <c:v>471</c:v>
                </c:pt>
              </c:numCache>
            </c:numRef>
          </c:val>
          <c:extLst>
            <c:ext xmlns:c16="http://schemas.microsoft.com/office/drawing/2014/chart" uri="{C3380CC4-5D6E-409C-BE32-E72D297353CC}">
              <c16:uniqueId val="{00000007-B055-48C8-9D0C-A0678991EB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484</c:v>
                </c:pt>
                <c:pt idx="3">
                  <c:v>442</c:v>
                </c:pt>
                <c:pt idx="6">
                  <c:v>389</c:v>
                </c:pt>
                <c:pt idx="9">
                  <c:v>319</c:v>
                </c:pt>
                <c:pt idx="12">
                  <c:v>267</c:v>
                </c:pt>
              </c:numCache>
            </c:numRef>
          </c:val>
          <c:extLst>
            <c:ext xmlns:c16="http://schemas.microsoft.com/office/drawing/2014/chart" uri="{C3380CC4-5D6E-409C-BE32-E72D297353CC}">
              <c16:uniqueId val="{00000008-B055-48C8-9D0C-A0678991EB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55-48C8-9D0C-A0678991EB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3895</c:v>
                </c:pt>
                <c:pt idx="3">
                  <c:v>3986</c:v>
                </c:pt>
                <c:pt idx="6">
                  <c:v>3945</c:v>
                </c:pt>
                <c:pt idx="9">
                  <c:v>3693</c:v>
                </c:pt>
                <c:pt idx="12">
                  <c:v>3791</c:v>
                </c:pt>
              </c:numCache>
            </c:numRef>
          </c:val>
          <c:extLst>
            <c:ext xmlns:c16="http://schemas.microsoft.com/office/drawing/2014/chart" uri="{C3380CC4-5D6E-409C-BE32-E72D297353CC}">
              <c16:uniqueId val="{0000000A-B055-48C8-9D0C-A0678991EB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55-48C8-9D0C-A0678991EB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1110</c:v>
                </c:pt>
                <c:pt idx="1">
                  <c:v>951</c:v>
                </c:pt>
                <c:pt idx="2">
                  <c:v>701</c:v>
                </c:pt>
              </c:numCache>
            </c:numRef>
          </c:val>
          <c:extLst>
            <c:ext xmlns:c16="http://schemas.microsoft.com/office/drawing/2014/chart" uri="{C3380CC4-5D6E-409C-BE32-E72D297353CC}">
              <c16:uniqueId val="{00000000-13E7-4A4C-BBB7-15B8A21C43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161</c:v>
                </c:pt>
                <c:pt idx="1">
                  <c:v>161</c:v>
                </c:pt>
                <c:pt idx="2">
                  <c:v>228</c:v>
                </c:pt>
              </c:numCache>
            </c:numRef>
          </c:val>
          <c:extLst>
            <c:ext xmlns:c16="http://schemas.microsoft.com/office/drawing/2014/chart" uri="{C3380CC4-5D6E-409C-BE32-E72D297353CC}">
              <c16:uniqueId val="{00000001-13E7-4A4C-BBB7-15B8A21C43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1733</c:v>
                </c:pt>
                <c:pt idx="1">
                  <c:v>1674</c:v>
                </c:pt>
                <c:pt idx="2">
                  <c:v>1629</c:v>
                </c:pt>
              </c:numCache>
            </c:numRef>
          </c:val>
          <c:extLst>
            <c:ext xmlns:c16="http://schemas.microsoft.com/office/drawing/2014/chart" uri="{C3380CC4-5D6E-409C-BE32-E72D297353CC}">
              <c16:uniqueId val="{00000002-13E7-4A4C-BBB7-15B8A21C43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
1,600
101.83
4,609,700
4,360,817
245,865
1,801,627
3,791,344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類似団体平均値に近い値で、近年は横這い傾向である。人口減少による町民税の減少や固定資産税の減少が続いている。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8" name="直線コネクタ 67"/>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歳入の減や、公債費の増により数値が悪化している。令和５年度数値については類似団体平均をわずかに下回ったが、今後も事務事業の見直しを進めるとともに、任意繰上償還を活用し、公債費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3175</xdr:rowOff>
    </xdr:to>
    <xdr:cxnSp macro="">
      <xdr:nvCxnSpPr>
        <xdr:cNvPr id="131" name="直線コネクタ 130"/>
        <xdr:cNvCxnSpPr/>
      </xdr:nvCxnSpPr>
      <xdr:spPr>
        <a:xfrm flipV="1">
          <a:off x="4114800" y="1092771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64</xdr:row>
      <xdr:rowOff>3175</xdr:rowOff>
    </xdr:to>
    <xdr:cxnSp macro="">
      <xdr:nvCxnSpPr>
        <xdr:cNvPr id="134" name="直線コネクタ 133"/>
        <xdr:cNvCxnSpPr/>
      </xdr:nvCxnSpPr>
      <xdr:spPr>
        <a:xfrm>
          <a:off x="3225800" y="10537613"/>
          <a:ext cx="889000" cy="43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51012</xdr:rowOff>
    </xdr:from>
    <xdr:to>
      <xdr:col>15</xdr:col>
      <xdr:colOff>82550</xdr:colOff>
      <xdr:row>61</xdr:row>
      <xdr:rowOff>79163</xdr:rowOff>
    </xdr:to>
    <xdr:cxnSp macro="">
      <xdr:nvCxnSpPr>
        <xdr:cNvPr id="137" name="直線コネクタ 136"/>
        <xdr:cNvCxnSpPr/>
      </xdr:nvCxnSpPr>
      <xdr:spPr>
        <a:xfrm>
          <a:off x="2336800" y="1050946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51012</xdr:rowOff>
    </xdr:from>
    <xdr:to>
      <xdr:col>11</xdr:col>
      <xdr:colOff>31750</xdr:colOff>
      <xdr:row>62</xdr:row>
      <xdr:rowOff>140970</xdr:rowOff>
    </xdr:to>
    <xdr:cxnSp macro="">
      <xdr:nvCxnSpPr>
        <xdr:cNvPr id="140" name="直線コネクタ 139"/>
        <xdr:cNvCxnSpPr/>
      </xdr:nvCxnSpPr>
      <xdr:spPr>
        <a:xfrm flipV="1">
          <a:off x="1447800" y="1050946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0" name="楕円 149"/>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92092</xdr:rowOff>
    </xdr:from>
    <xdr:ext cx="762000" cy="259045"/>
    <xdr:sp macro="" textlink="">
      <xdr:nvSpPr>
        <xdr:cNvPr id="151" name="財政構造の弾力性該当値テキスト"/>
        <xdr:cNvSpPr txBox="1"/>
      </xdr:nvSpPr>
      <xdr:spPr>
        <a:xfrm>
          <a:off x="50419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3" name="テキスト ボックス 152"/>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4" name="楕円 153"/>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5" name="テキスト ボックス 154"/>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212</xdr:rowOff>
    </xdr:from>
    <xdr:to>
      <xdr:col>11</xdr:col>
      <xdr:colOff>82550</xdr:colOff>
      <xdr:row>61</xdr:row>
      <xdr:rowOff>101812</xdr:rowOff>
    </xdr:to>
    <xdr:sp macro="" textlink="">
      <xdr:nvSpPr>
        <xdr:cNvPr id="156" name="楕円 155"/>
        <xdr:cNvSpPr/>
      </xdr:nvSpPr>
      <xdr:spPr>
        <a:xfrm>
          <a:off x="2286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111989</xdr:rowOff>
    </xdr:from>
    <xdr:ext cx="762000" cy="259045"/>
    <xdr:sp macro="" textlink="">
      <xdr:nvSpPr>
        <xdr:cNvPr id="157" name="テキスト ボックス 156"/>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8" name="楕円 157"/>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9" name="テキスト ボックス 158"/>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より増加の状況となっている。物件費については施設の維持管理経費が人件費や物価の高騰により増加している。また、地方公共団体情報システム標準化基本方針に基づく、基幹系システム改修費等が増大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66824</xdr:rowOff>
    </xdr:from>
    <xdr:to>
      <xdr:col>23</xdr:col>
      <xdr:colOff>133350</xdr:colOff>
      <xdr:row>83</xdr:row>
      <xdr:rowOff>104239</xdr:rowOff>
    </xdr:to>
    <xdr:cxnSp macro="">
      <xdr:nvCxnSpPr>
        <xdr:cNvPr id="193" name="直線コネクタ 192"/>
        <xdr:cNvCxnSpPr/>
      </xdr:nvCxnSpPr>
      <xdr:spPr>
        <a:xfrm>
          <a:off x="4114800" y="14297174"/>
          <a:ext cx="8382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60940</xdr:rowOff>
    </xdr:from>
    <xdr:to>
      <xdr:col>19</xdr:col>
      <xdr:colOff>133350</xdr:colOff>
      <xdr:row>83</xdr:row>
      <xdr:rowOff>66824</xdr:rowOff>
    </xdr:to>
    <xdr:cxnSp macro="">
      <xdr:nvCxnSpPr>
        <xdr:cNvPr id="196" name="直線コネクタ 195"/>
        <xdr:cNvCxnSpPr/>
      </xdr:nvCxnSpPr>
      <xdr:spPr>
        <a:xfrm>
          <a:off x="3225800" y="14291290"/>
          <a:ext cx="889000" cy="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169686</xdr:rowOff>
    </xdr:from>
    <xdr:to>
      <xdr:col>15</xdr:col>
      <xdr:colOff>82550</xdr:colOff>
      <xdr:row>83</xdr:row>
      <xdr:rowOff>60940</xdr:rowOff>
    </xdr:to>
    <xdr:cxnSp macro="">
      <xdr:nvCxnSpPr>
        <xdr:cNvPr id="199" name="直線コネクタ 198"/>
        <xdr:cNvCxnSpPr/>
      </xdr:nvCxnSpPr>
      <xdr:spPr>
        <a:xfrm>
          <a:off x="2336800" y="14228586"/>
          <a:ext cx="889000" cy="6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169686</xdr:rowOff>
    </xdr:from>
    <xdr:to>
      <xdr:col>11</xdr:col>
      <xdr:colOff>31750</xdr:colOff>
      <xdr:row>82</xdr:row>
      <xdr:rowOff>170962</xdr:rowOff>
    </xdr:to>
    <xdr:cxnSp macro="">
      <xdr:nvCxnSpPr>
        <xdr:cNvPr id="202" name="直線コネクタ 201"/>
        <xdr:cNvCxnSpPr/>
      </xdr:nvCxnSpPr>
      <xdr:spPr>
        <a:xfrm flipV="1">
          <a:off x="1447800" y="14228586"/>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53439</xdr:rowOff>
    </xdr:from>
    <xdr:to>
      <xdr:col>23</xdr:col>
      <xdr:colOff>184150</xdr:colOff>
      <xdr:row>83</xdr:row>
      <xdr:rowOff>155039</xdr:rowOff>
    </xdr:to>
    <xdr:sp macro="" textlink="">
      <xdr:nvSpPr>
        <xdr:cNvPr id="212" name="楕円 211"/>
        <xdr:cNvSpPr/>
      </xdr:nvSpPr>
      <xdr:spPr>
        <a:xfrm>
          <a:off x="4902200" y="142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25516</xdr:rowOff>
    </xdr:from>
    <xdr:ext cx="762000" cy="259045"/>
    <xdr:sp macro="" textlink="">
      <xdr:nvSpPr>
        <xdr:cNvPr id="213" name="人件費・物件費等の状況該当値テキスト"/>
        <xdr:cNvSpPr txBox="1"/>
      </xdr:nvSpPr>
      <xdr:spPr>
        <a:xfrm>
          <a:off x="5041900" y="142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16024</xdr:rowOff>
    </xdr:from>
    <xdr:to>
      <xdr:col>19</xdr:col>
      <xdr:colOff>184150</xdr:colOff>
      <xdr:row>83</xdr:row>
      <xdr:rowOff>117624</xdr:rowOff>
    </xdr:to>
    <xdr:sp macro="" textlink="">
      <xdr:nvSpPr>
        <xdr:cNvPr id="214" name="楕円 213"/>
        <xdr:cNvSpPr/>
      </xdr:nvSpPr>
      <xdr:spPr>
        <a:xfrm>
          <a:off x="4064000" y="142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102401</xdr:rowOff>
    </xdr:from>
    <xdr:ext cx="736600" cy="259045"/>
    <xdr:sp macro="" textlink="">
      <xdr:nvSpPr>
        <xdr:cNvPr id="215" name="テキスト ボックス 214"/>
        <xdr:cNvSpPr txBox="1"/>
      </xdr:nvSpPr>
      <xdr:spPr>
        <a:xfrm>
          <a:off x="3733800" y="1433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10140</xdr:rowOff>
    </xdr:from>
    <xdr:to>
      <xdr:col>15</xdr:col>
      <xdr:colOff>133350</xdr:colOff>
      <xdr:row>83</xdr:row>
      <xdr:rowOff>111740</xdr:rowOff>
    </xdr:to>
    <xdr:sp macro="" textlink="">
      <xdr:nvSpPr>
        <xdr:cNvPr id="216" name="楕円 215"/>
        <xdr:cNvSpPr/>
      </xdr:nvSpPr>
      <xdr:spPr>
        <a:xfrm>
          <a:off x="3175000" y="142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96517</xdr:rowOff>
    </xdr:from>
    <xdr:ext cx="762000" cy="259045"/>
    <xdr:sp macro="" textlink="">
      <xdr:nvSpPr>
        <xdr:cNvPr id="217" name="テキスト ボックス 216"/>
        <xdr:cNvSpPr txBox="1"/>
      </xdr:nvSpPr>
      <xdr:spPr>
        <a:xfrm>
          <a:off x="2844800" y="143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118886</xdr:rowOff>
    </xdr:from>
    <xdr:to>
      <xdr:col>11</xdr:col>
      <xdr:colOff>82550</xdr:colOff>
      <xdr:row>83</xdr:row>
      <xdr:rowOff>49036</xdr:rowOff>
    </xdr:to>
    <xdr:sp macro="" textlink="">
      <xdr:nvSpPr>
        <xdr:cNvPr id="218" name="楕円 217"/>
        <xdr:cNvSpPr/>
      </xdr:nvSpPr>
      <xdr:spPr>
        <a:xfrm>
          <a:off x="2286000" y="141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33813</xdr:rowOff>
    </xdr:from>
    <xdr:ext cx="762000" cy="259045"/>
    <xdr:sp macro="" textlink="">
      <xdr:nvSpPr>
        <xdr:cNvPr id="219" name="テキスト ボックス 218"/>
        <xdr:cNvSpPr txBox="1"/>
      </xdr:nvSpPr>
      <xdr:spPr>
        <a:xfrm>
          <a:off x="1955800" y="142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120162</xdr:rowOff>
    </xdr:from>
    <xdr:to>
      <xdr:col>7</xdr:col>
      <xdr:colOff>31750</xdr:colOff>
      <xdr:row>83</xdr:row>
      <xdr:rowOff>50312</xdr:rowOff>
    </xdr:to>
    <xdr:sp macro="" textlink="">
      <xdr:nvSpPr>
        <xdr:cNvPr id="220" name="楕円 219"/>
        <xdr:cNvSpPr/>
      </xdr:nvSpPr>
      <xdr:spPr>
        <a:xfrm>
          <a:off x="1397000" y="141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35089</xdr:rowOff>
    </xdr:from>
    <xdr:ext cx="762000" cy="259045"/>
    <xdr:sp macro="" textlink="">
      <xdr:nvSpPr>
        <xdr:cNvPr id="221" name="テキスト ボックス 220"/>
        <xdr:cNvSpPr txBox="1"/>
      </xdr:nvSpPr>
      <xdr:spPr>
        <a:xfrm>
          <a:off x="1066800" y="1426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ラスパイレス指数は、職員構成上の理由により類似団体平均値を上回っている。数値は昨年度より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159386</xdr:rowOff>
    </xdr:to>
    <xdr:cxnSp macro="">
      <xdr:nvCxnSpPr>
        <xdr:cNvPr id="251" name="直線コネクタ 250"/>
        <xdr:cNvCxnSpPr/>
      </xdr:nvCxnSpPr>
      <xdr:spPr>
        <a:xfrm flipV="1">
          <a:off x="16179800" y="14966950"/>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159386</xdr:rowOff>
    </xdr:to>
    <xdr:cxnSp macro="">
      <xdr:nvCxnSpPr>
        <xdr:cNvPr id="254" name="直線コネクタ 253"/>
        <xdr:cNvCxnSpPr/>
      </xdr:nvCxnSpPr>
      <xdr:spPr>
        <a:xfrm>
          <a:off x="15290800" y="15009177"/>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93027</xdr:rowOff>
    </xdr:to>
    <xdr:cxnSp macro="">
      <xdr:nvCxnSpPr>
        <xdr:cNvPr id="257" name="直線コネクタ 256"/>
        <xdr:cNvCxnSpPr/>
      </xdr:nvCxnSpPr>
      <xdr:spPr>
        <a:xfrm>
          <a:off x="14401800" y="1500314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86995</xdr:rowOff>
    </xdr:to>
    <xdr:cxnSp macro="">
      <xdr:nvCxnSpPr>
        <xdr:cNvPr id="260" name="直線コネクタ 259"/>
        <xdr:cNvCxnSpPr/>
      </xdr:nvCxnSpPr>
      <xdr:spPr>
        <a:xfrm>
          <a:off x="13512800" y="1499711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0" name="楕円 269"/>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1"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108586</xdr:rowOff>
    </xdr:from>
    <xdr:to>
      <xdr:col>77</xdr:col>
      <xdr:colOff>95250</xdr:colOff>
      <xdr:row>88</xdr:row>
      <xdr:rowOff>38736</xdr:rowOff>
    </xdr:to>
    <xdr:sp macro="" textlink="">
      <xdr:nvSpPr>
        <xdr:cNvPr id="272" name="楕円 271"/>
        <xdr:cNvSpPr/>
      </xdr:nvSpPr>
      <xdr:spPr>
        <a:xfrm>
          <a:off x="16129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23513</xdr:rowOff>
    </xdr:from>
    <xdr:ext cx="736600" cy="259045"/>
    <xdr:sp macro="" textlink="">
      <xdr:nvSpPr>
        <xdr:cNvPr id="273" name="テキスト ボックス 272"/>
        <xdr:cNvSpPr txBox="1"/>
      </xdr:nvSpPr>
      <xdr:spPr>
        <a:xfrm>
          <a:off x="15798800" y="1511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74" name="楕円 273"/>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75" name="テキスト ボックス 274"/>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76" name="楕円 275"/>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77" name="テキスト ボックス 276"/>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78" name="楕円 277"/>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79" name="テキスト ボックス 278"/>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定員管理計画に基づき、退職者数と同程度の新規採用補充を行うなど改善を図ってきたが、人口減少の影響が大きいため類似団体平均を上回っている。昨年度より</a:t>
          </a:r>
          <a:r>
            <a:rPr kumimoji="1" lang="en-US" altLang="ja-JP" sz="1300">
              <a:latin typeface="ＭＳ Ｐゴシック" panose="020B0600070205080204" pitchFamily="50" charset="-128"/>
              <a:ea typeface="ＭＳ Ｐゴシック" panose="020B0600070205080204" pitchFamily="50" charset="-128"/>
            </a:rPr>
            <a:t>0.92</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98266</xdr:rowOff>
    </xdr:from>
    <xdr:to>
      <xdr:col>81</xdr:col>
      <xdr:colOff>44450</xdr:colOff>
      <xdr:row>61</xdr:row>
      <xdr:rowOff>126016</xdr:rowOff>
    </xdr:to>
    <xdr:cxnSp macro="">
      <xdr:nvCxnSpPr>
        <xdr:cNvPr id="318" name="直線コネクタ 317"/>
        <xdr:cNvCxnSpPr/>
      </xdr:nvCxnSpPr>
      <xdr:spPr>
        <a:xfrm>
          <a:off x="16179800" y="10556716"/>
          <a:ext cx="8382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39148</xdr:rowOff>
    </xdr:from>
    <xdr:to>
      <xdr:col>77</xdr:col>
      <xdr:colOff>44450</xdr:colOff>
      <xdr:row>61</xdr:row>
      <xdr:rowOff>98266</xdr:rowOff>
    </xdr:to>
    <xdr:cxnSp macro="">
      <xdr:nvCxnSpPr>
        <xdr:cNvPr id="321" name="直線コネクタ 320"/>
        <xdr:cNvCxnSpPr/>
      </xdr:nvCxnSpPr>
      <xdr:spPr>
        <a:xfrm>
          <a:off x="15290800" y="10497598"/>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9589</xdr:rowOff>
    </xdr:from>
    <xdr:to>
      <xdr:col>72</xdr:col>
      <xdr:colOff>203200</xdr:colOff>
      <xdr:row>61</xdr:row>
      <xdr:rowOff>39148</xdr:rowOff>
    </xdr:to>
    <xdr:cxnSp macro="">
      <xdr:nvCxnSpPr>
        <xdr:cNvPr id="324" name="直線コネクタ 323"/>
        <xdr:cNvCxnSpPr/>
      </xdr:nvCxnSpPr>
      <xdr:spPr>
        <a:xfrm>
          <a:off x="14401800" y="10468039"/>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163243</xdr:rowOff>
    </xdr:from>
    <xdr:to>
      <xdr:col>68</xdr:col>
      <xdr:colOff>152400</xdr:colOff>
      <xdr:row>61</xdr:row>
      <xdr:rowOff>9589</xdr:rowOff>
    </xdr:to>
    <xdr:cxnSp macro="">
      <xdr:nvCxnSpPr>
        <xdr:cNvPr id="327" name="直線コネクタ 326"/>
        <xdr:cNvCxnSpPr/>
      </xdr:nvCxnSpPr>
      <xdr:spPr>
        <a:xfrm>
          <a:off x="13512800" y="10450243"/>
          <a:ext cx="889000" cy="1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75216</xdr:rowOff>
    </xdr:from>
    <xdr:to>
      <xdr:col>81</xdr:col>
      <xdr:colOff>95250</xdr:colOff>
      <xdr:row>62</xdr:row>
      <xdr:rowOff>5366</xdr:rowOff>
    </xdr:to>
    <xdr:sp macro="" textlink="">
      <xdr:nvSpPr>
        <xdr:cNvPr id="337" name="楕円 336"/>
        <xdr:cNvSpPr/>
      </xdr:nvSpPr>
      <xdr:spPr>
        <a:xfrm>
          <a:off x="16967200" y="105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47293</xdr:rowOff>
    </xdr:from>
    <xdr:ext cx="762000" cy="259045"/>
    <xdr:sp macro="" textlink="">
      <xdr:nvSpPr>
        <xdr:cNvPr id="338" name="定員管理の状況該当値テキスト"/>
        <xdr:cNvSpPr txBox="1"/>
      </xdr:nvSpPr>
      <xdr:spPr>
        <a:xfrm>
          <a:off x="17106900" y="1050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47466</xdr:rowOff>
    </xdr:from>
    <xdr:to>
      <xdr:col>77</xdr:col>
      <xdr:colOff>95250</xdr:colOff>
      <xdr:row>61</xdr:row>
      <xdr:rowOff>149066</xdr:rowOff>
    </xdr:to>
    <xdr:sp macro="" textlink="">
      <xdr:nvSpPr>
        <xdr:cNvPr id="339" name="楕円 338"/>
        <xdr:cNvSpPr/>
      </xdr:nvSpPr>
      <xdr:spPr>
        <a:xfrm>
          <a:off x="16129000" y="1050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133843</xdr:rowOff>
    </xdr:from>
    <xdr:ext cx="736600" cy="259045"/>
    <xdr:sp macro="" textlink="">
      <xdr:nvSpPr>
        <xdr:cNvPr id="340" name="テキスト ボックス 339"/>
        <xdr:cNvSpPr txBox="1"/>
      </xdr:nvSpPr>
      <xdr:spPr>
        <a:xfrm>
          <a:off x="15798800" y="10592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159798</xdr:rowOff>
    </xdr:from>
    <xdr:to>
      <xdr:col>73</xdr:col>
      <xdr:colOff>44450</xdr:colOff>
      <xdr:row>61</xdr:row>
      <xdr:rowOff>89948</xdr:rowOff>
    </xdr:to>
    <xdr:sp macro="" textlink="">
      <xdr:nvSpPr>
        <xdr:cNvPr id="341" name="楕円 340"/>
        <xdr:cNvSpPr/>
      </xdr:nvSpPr>
      <xdr:spPr>
        <a:xfrm>
          <a:off x="15240000" y="10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74725</xdr:rowOff>
    </xdr:from>
    <xdr:ext cx="762000" cy="259045"/>
    <xdr:sp macro="" textlink="">
      <xdr:nvSpPr>
        <xdr:cNvPr id="342" name="テキスト ボックス 341"/>
        <xdr:cNvSpPr txBox="1"/>
      </xdr:nvSpPr>
      <xdr:spPr>
        <a:xfrm>
          <a:off x="14909800" y="1053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130239</xdr:rowOff>
    </xdr:from>
    <xdr:to>
      <xdr:col>68</xdr:col>
      <xdr:colOff>203200</xdr:colOff>
      <xdr:row>61</xdr:row>
      <xdr:rowOff>60389</xdr:rowOff>
    </xdr:to>
    <xdr:sp macro="" textlink="">
      <xdr:nvSpPr>
        <xdr:cNvPr id="343" name="楕円 342"/>
        <xdr:cNvSpPr/>
      </xdr:nvSpPr>
      <xdr:spPr>
        <a:xfrm>
          <a:off x="14351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45166</xdr:rowOff>
    </xdr:from>
    <xdr:ext cx="762000" cy="259045"/>
    <xdr:sp macro="" textlink="">
      <xdr:nvSpPr>
        <xdr:cNvPr id="344" name="テキスト ボックス 343"/>
        <xdr:cNvSpPr txBox="1"/>
      </xdr:nvSpPr>
      <xdr:spPr>
        <a:xfrm>
          <a:off x="14020800" y="1050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112443</xdr:rowOff>
    </xdr:from>
    <xdr:to>
      <xdr:col>64</xdr:col>
      <xdr:colOff>152400</xdr:colOff>
      <xdr:row>61</xdr:row>
      <xdr:rowOff>42593</xdr:rowOff>
    </xdr:to>
    <xdr:sp macro="" textlink="">
      <xdr:nvSpPr>
        <xdr:cNvPr id="345" name="楕円 344"/>
        <xdr:cNvSpPr/>
      </xdr:nvSpPr>
      <xdr:spPr>
        <a:xfrm>
          <a:off x="13462000" y="103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27370</xdr:rowOff>
    </xdr:from>
    <xdr:ext cx="762000" cy="259045"/>
    <xdr:sp macro="" textlink="">
      <xdr:nvSpPr>
        <xdr:cNvPr id="346" name="テキスト ボックス 345"/>
        <xdr:cNvSpPr txBox="1"/>
      </xdr:nvSpPr>
      <xdr:spPr>
        <a:xfrm>
          <a:off x="13131800" y="1048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元利償還金の大幅な増加や、普通交付税算入公債費等の減により、単年度数値が</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ポイントとなった。３か年平均は前年度より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45</xdr:row>
      <xdr:rowOff>9737</xdr:rowOff>
    </xdr:to>
    <xdr:cxnSp macro="">
      <xdr:nvCxnSpPr>
        <xdr:cNvPr id="379" name="直線コネクタ 378"/>
        <xdr:cNvCxnSpPr/>
      </xdr:nvCxnSpPr>
      <xdr:spPr>
        <a:xfrm>
          <a:off x="16179800" y="7322820"/>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42</xdr:row>
      <xdr:rowOff>121920</xdr:rowOff>
    </xdr:to>
    <xdr:cxnSp macro="">
      <xdr:nvCxnSpPr>
        <xdr:cNvPr id="382" name="直線コネクタ 381"/>
        <xdr:cNvCxnSpPr/>
      </xdr:nvCxnSpPr>
      <xdr:spPr>
        <a:xfrm>
          <a:off x="15290800" y="6800004"/>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39</xdr:row>
      <xdr:rowOff>113454</xdr:rowOff>
    </xdr:to>
    <xdr:cxnSp macro="">
      <xdr:nvCxnSpPr>
        <xdr:cNvPr id="385" name="直線コネクタ 384"/>
        <xdr:cNvCxnSpPr/>
      </xdr:nvCxnSpPr>
      <xdr:spPr>
        <a:xfrm>
          <a:off x="14401800" y="6413923"/>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104987</xdr:rowOff>
    </xdr:from>
    <xdr:to>
      <xdr:col>68</xdr:col>
      <xdr:colOff>152400</xdr:colOff>
      <xdr:row>37</xdr:row>
      <xdr:rowOff>70273</xdr:rowOff>
    </xdr:to>
    <xdr:cxnSp macro="">
      <xdr:nvCxnSpPr>
        <xdr:cNvPr id="388" name="直線コネクタ 387"/>
        <xdr:cNvCxnSpPr/>
      </xdr:nvCxnSpPr>
      <xdr:spPr>
        <a:xfrm>
          <a:off x="13512800" y="62771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130387</xdr:rowOff>
    </xdr:from>
    <xdr:to>
      <xdr:col>81</xdr:col>
      <xdr:colOff>95250</xdr:colOff>
      <xdr:row>45</xdr:row>
      <xdr:rowOff>60537</xdr:rowOff>
    </xdr:to>
    <xdr:sp macro="" textlink="">
      <xdr:nvSpPr>
        <xdr:cNvPr id="398" name="楕円 397"/>
        <xdr:cNvSpPr/>
      </xdr:nvSpPr>
      <xdr:spPr>
        <a:xfrm>
          <a:off x="169672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26264</xdr:rowOff>
    </xdr:from>
    <xdr:ext cx="762000" cy="259045"/>
    <xdr:sp macro="" textlink="">
      <xdr:nvSpPr>
        <xdr:cNvPr id="399" name="公債費負担の状況該当値テキスト"/>
        <xdr:cNvSpPr txBox="1"/>
      </xdr:nvSpPr>
      <xdr:spPr>
        <a:xfrm>
          <a:off x="17106900" y="75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0" name="楕円 399"/>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1" name="テキスト ボックス 400"/>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2" name="楕円 401"/>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3" name="テキスト ボックス 402"/>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04" name="楕円 403"/>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131250</xdr:rowOff>
    </xdr:from>
    <xdr:ext cx="762000" cy="259045"/>
    <xdr:sp macro="" textlink="">
      <xdr:nvSpPr>
        <xdr:cNvPr id="405" name="テキスト ボックス 404"/>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54187</xdr:rowOff>
    </xdr:from>
    <xdr:to>
      <xdr:col>64</xdr:col>
      <xdr:colOff>152400</xdr:colOff>
      <xdr:row>36</xdr:row>
      <xdr:rowOff>155787</xdr:rowOff>
    </xdr:to>
    <xdr:sp macro="" textlink="">
      <xdr:nvSpPr>
        <xdr:cNvPr id="406" name="楕円 405"/>
        <xdr:cNvSpPr/>
      </xdr:nvSpPr>
      <xdr:spPr>
        <a:xfrm>
          <a:off x="134620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165964</xdr:rowOff>
    </xdr:from>
    <xdr:ext cx="762000" cy="259045"/>
    <xdr:sp macro="" textlink="">
      <xdr:nvSpPr>
        <xdr:cNvPr id="407" name="テキスト ボックス 406"/>
        <xdr:cNvSpPr txBox="1"/>
      </xdr:nvSpPr>
      <xdr:spPr>
        <a:xfrm>
          <a:off x="13131800" y="599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令和５年度の大型事業により、地方債現在高は増加となったが、将来負担比率については前年度に引き続き</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となった。今後もできる限り新発債の抑制による地方債現在高の圧縮に努め、維持・改善に努める。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
1,600
101.83
4,609,700
4,360,817
245,865
1,801,627
3,791,344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類似団体比で職員数が多いのに対し、経常収支比率が低くなっているのは、介護・保健指導等の専門的分野を直営実施していることが要因である。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85852</xdr:rowOff>
    </xdr:to>
    <xdr:cxnSp macro="">
      <xdr:nvCxnSpPr>
        <xdr:cNvPr id="64" name="直線コネクタ 63"/>
        <xdr:cNvCxnSpPr/>
      </xdr:nvCxnSpPr>
      <xdr:spPr>
        <a:xfrm flipV="1">
          <a:off x="3987800" y="62077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85852</xdr:rowOff>
    </xdr:to>
    <xdr:cxnSp macro="">
      <xdr:nvCxnSpPr>
        <xdr:cNvPr id="67" name="直線コネクタ 66"/>
        <xdr:cNvCxnSpPr/>
      </xdr:nvCxnSpPr>
      <xdr:spPr>
        <a:xfrm>
          <a:off x="3098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30988</xdr:rowOff>
    </xdr:to>
    <xdr:cxnSp macro="">
      <xdr:nvCxnSpPr>
        <xdr:cNvPr id="70" name="直線コネクタ 69"/>
        <xdr:cNvCxnSpPr/>
      </xdr:nvCxnSpPr>
      <xdr:spPr>
        <a:xfrm flipV="1">
          <a:off x="2209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113284</xdr:rowOff>
    </xdr:to>
    <xdr:cxnSp macro="">
      <xdr:nvCxnSpPr>
        <xdr:cNvPr id="73" name="直線コネクタ 72"/>
        <xdr:cNvCxnSpPr/>
      </xdr:nvCxnSpPr>
      <xdr:spPr>
        <a:xfrm flipV="1">
          <a:off x="1320800" y="62031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委託業務の見直しや徹底した歳出削減に努めており、令和５年度においては経常一般財源等の充当額が減となったため減少となった。しかしながら、人口１人当たりの物件費は、人口減少の影響が大きく、類似団体平均値より大きく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16</xdr:row>
      <xdr:rowOff>131572</xdr:rowOff>
    </xdr:to>
    <xdr:cxnSp macro="">
      <xdr:nvCxnSpPr>
        <xdr:cNvPr id="122" name="直線コネクタ 121"/>
        <xdr:cNvCxnSpPr/>
      </xdr:nvCxnSpPr>
      <xdr:spPr>
        <a:xfrm flipV="1">
          <a:off x="15671800" y="26461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154432</xdr:rowOff>
    </xdr:to>
    <xdr:cxnSp macro="">
      <xdr:nvCxnSpPr>
        <xdr:cNvPr id="125" name="直線コネクタ 124"/>
        <xdr:cNvCxnSpPr/>
      </xdr:nvCxnSpPr>
      <xdr:spPr>
        <a:xfrm flipV="1">
          <a:off x="14782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124714</xdr:rowOff>
    </xdr:to>
    <xdr:cxnSp macro="">
      <xdr:nvCxnSpPr>
        <xdr:cNvPr id="128" name="直線コネクタ 127"/>
        <xdr:cNvCxnSpPr/>
      </xdr:nvCxnSpPr>
      <xdr:spPr>
        <a:xfrm flipV="1">
          <a:off x="13893800" y="28976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17</xdr:row>
      <xdr:rowOff>124714</xdr:rowOff>
    </xdr:to>
    <xdr:cxnSp macro="">
      <xdr:nvCxnSpPr>
        <xdr:cNvPr id="131" name="直線コネクタ 130"/>
        <xdr:cNvCxnSpPr/>
      </xdr:nvCxnSpPr>
      <xdr:spPr>
        <a:xfrm>
          <a:off x="13004800" y="289763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41" name="楕円 140"/>
        <xdr:cNvSpPr/>
      </xdr:nvSpPr>
      <xdr:spPr>
        <a:xfrm>
          <a:off x="164592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103649</xdr:rowOff>
    </xdr:from>
    <xdr:ext cx="762000" cy="259045"/>
    <xdr:sp macro="" textlink="">
      <xdr:nvSpPr>
        <xdr:cNvPr id="142" name="物件費該当値テキスト"/>
        <xdr:cNvSpPr txBox="1"/>
      </xdr:nvSpPr>
      <xdr:spPr>
        <a:xfrm>
          <a:off x="16598900" y="25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3" name="楕円 142"/>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4" name="テキスト ボックス 143"/>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7" name="楕円 146"/>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8" name="テキスト ボックス 147"/>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49" name="楕円 148"/>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0" name="テキスト ボックス 149"/>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高齢世帯への日常生活支援や、子育て世帯への医療費扶助など制度拡充をし、扶助する範囲が拡大している一方で、人口減少や少子化による対象人数の減少により経常収支比率は横這いとなっている。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146050</xdr:rowOff>
    </xdr:to>
    <xdr:cxnSp macro="">
      <xdr:nvCxnSpPr>
        <xdr:cNvPr id="182" name="直線コネクタ 181"/>
        <xdr:cNvCxnSpPr/>
      </xdr:nvCxnSpPr>
      <xdr:spPr>
        <a:xfrm flipV="1">
          <a:off x="3987800" y="9347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146050</xdr:rowOff>
    </xdr:to>
    <xdr:cxnSp macro="">
      <xdr:nvCxnSpPr>
        <xdr:cNvPr id="185" name="直線コネクタ 184"/>
        <xdr:cNvCxnSpPr/>
      </xdr:nvCxnSpPr>
      <xdr:spPr>
        <a:xfrm>
          <a:off x="3098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88" name="直線コネクタ 187"/>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1" name="直線コネクタ 190"/>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3" name="楕円 202"/>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4" name="テキスト ボックス 203"/>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5" name="楕円 20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6" name="テキスト ボックス 20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7" name="楕円 20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08" name="テキスト ボックス 20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09" name="楕円 208"/>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0" name="テキスト ボックス 209"/>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類似団体を若干上回っている。今後も操出金等の経費削減を図り、抑制に努める。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144145</xdr:rowOff>
    </xdr:from>
    <xdr:to>
      <xdr:col>82</xdr:col>
      <xdr:colOff>107950</xdr:colOff>
      <xdr:row>57</xdr:row>
      <xdr:rowOff>167005</xdr:rowOff>
    </xdr:to>
    <xdr:cxnSp macro="">
      <xdr:nvCxnSpPr>
        <xdr:cNvPr id="238" name="直線コネクタ 237"/>
        <xdr:cNvCxnSpPr/>
      </xdr:nvCxnSpPr>
      <xdr:spPr>
        <a:xfrm>
          <a:off x="15671800" y="99167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144145</xdr:rowOff>
    </xdr:to>
    <xdr:cxnSp macro="">
      <xdr:nvCxnSpPr>
        <xdr:cNvPr id="241" name="直線コネクタ 240"/>
        <xdr:cNvCxnSpPr/>
      </xdr:nvCxnSpPr>
      <xdr:spPr>
        <a:xfrm>
          <a:off x="14782800" y="9888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132715</xdr:rowOff>
    </xdr:to>
    <xdr:cxnSp macro="">
      <xdr:nvCxnSpPr>
        <xdr:cNvPr id="244" name="直線コネクタ 243"/>
        <xdr:cNvCxnSpPr/>
      </xdr:nvCxnSpPr>
      <xdr:spPr>
        <a:xfrm flipV="1">
          <a:off x="13893800" y="98882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132715</xdr:rowOff>
    </xdr:from>
    <xdr:to>
      <xdr:col>69</xdr:col>
      <xdr:colOff>92075</xdr:colOff>
      <xdr:row>58</xdr:row>
      <xdr:rowOff>6985</xdr:rowOff>
    </xdr:to>
    <xdr:cxnSp macro="">
      <xdr:nvCxnSpPr>
        <xdr:cNvPr id="247" name="直線コネクタ 246"/>
        <xdr:cNvCxnSpPr/>
      </xdr:nvCxnSpPr>
      <xdr:spPr>
        <a:xfrm flipV="1">
          <a:off x="13004800" y="99053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116205</xdr:rowOff>
    </xdr:from>
    <xdr:to>
      <xdr:col>82</xdr:col>
      <xdr:colOff>158750</xdr:colOff>
      <xdr:row>58</xdr:row>
      <xdr:rowOff>46355</xdr:rowOff>
    </xdr:to>
    <xdr:sp macro="" textlink="">
      <xdr:nvSpPr>
        <xdr:cNvPr id="257" name="楕円 256"/>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88282</xdr:rowOff>
    </xdr:from>
    <xdr:ext cx="762000" cy="259045"/>
    <xdr:sp macro="" textlink="">
      <xdr:nvSpPr>
        <xdr:cNvPr id="258" name="その他該当値テキスト"/>
        <xdr:cNvSpPr txBox="1"/>
      </xdr:nvSpPr>
      <xdr:spPr>
        <a:xfrm>
          <a:off x="1659890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93345</xdr:rowOff>
    </xdr:from>
    <xdr:to>
      <xdr:col>78</xdr:col>
      <xdr:colOff>120650</xdr:colOff>
      <xdr:row>58</xdr:row>
      <xdr:rowOff>23495</xdr:rowOff>
    </xdr:to>
    <xdr:sp macro="" textlink="">
      <xdr:nvSpPr>
        <xdr:cNvPr id="259" name="楕円 258"/>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60" name="テキスト ボックス 259"/>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1" name="楕円 260"/>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2" name="テキスト ボックス 261"/>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81915</xdr:rowOff>
    </xdr:from>
    <xdr:to>
      <xdr:col>69</xdr:col>
      <xdr:colOff>142875</xdr:colOff>
      <xdr:row>58</xdr:row>
      <xdr:rowOff>12065</xdr:rowOff>
    </xdr:to>
    <xdr:sp macro="" textlink="">
      <xdr:nvSpPr>
        <xdr:cNvPr id="263" name="楕円 262"/>
        <xdr:cNvSpPr/>
      </xdr:nvSpPr>
      <xdr:spPr>
        <a:xfrm>
          <a:off x="13843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22242</xdr:rowOff>
    </xdr:from>
    <xdr:ext cx="762000" cy="259045"/>
    <xdr:sp macro="" textlink="">
      <xdr:nvSpPr>
        <xdr:cNvPr id="264" name="テキスト ボックス 263"/>
        <xdr:cNvSpPr txBox="1"/>
      </xdr:nvSpPr>
      <xdr:spPr>
        <a:xfrm>
          <a:off x="13512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5" name="楕円 264"/>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42562</xdr:rowOff>
    </xdr:from>
    <xdr:ext cx="762000" cy="259045"/>
    <xdr:sp macro="" textlink="">
      <xdr:nvSpPr>
        <xdr:cNvPr id="266" name="テキスト ボックス 265"/>
        <xdr:cNvSpPr txBox="1"/>
      </xdr:nvSpPr>
      <xdr:spPr>
        <a:xfrm>
          <a:off x="12623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多くの業務について一部事務組合に加入して実施していることから、人口１人当たりの補助金額は大きく上回っている。令和５年度については物価高騰対策事業等の実施により増となった。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163576</xdr:rowOff>
    </xdr:to>
    <xdr:cxnSp macro="">
      <xdr:nvCxnSpPr>
        <xdr:cNvPr id="296" name="直線コネクタ 295"/>
        <xdr:cNvCxnSpPr/>
      </xdr:nvCxnSpPr>
      <xdr:spPr>
        <a:xfrm>
          <a:off x="15671800" y="615746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156718</xdr:rowOff>
    </xdr:to>
    <xdr:cxnSp macro="">
      <xdr:nvCxnSpPr>
        <xdr:cNvPr id="299" name="直線コネクタ 298"/>
        <xdr:cNvCxnSpPr/>
      </xdr:nvCxnSpPr>
      <xdr:spPr>
        <a:xfrm>
          <a:off x="14782800" y="59883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34</xdr:row>
      <xdr:rowOff>168148</xdr:rowOff>
    </xdr:to>
    <xdr:cxnSp macro="">
      <xdr:nvCxnSpPr>
        <xdr:cNvPr id="302" name="直線コネクタ 301"/>
        <xdr:cNvCxnSpPr/>
      </xdr:nvCxnSpPr>
      <xdr:spPr>
        <a:xfrm flipV="1">
          <a:off x="13893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36</xdr:row>
      <xdr:rowOff>159004</xdr:rowOff>
    </xdr:to>
    <xdr:cxnSp macro="">
      <xdr:nvCxnSpPr>
        <xdr:cNvPr id="305" name="直線コネクタ 304"/>
        <xdr:cNvCxnSpPr/>
      </xdr:nvCxnSpPr>
      <xdr:spPr>
        <a:xfrm flipV="1">
          <a:off x="13004800" y="5997448"/>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5" name="楕円 314"/>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16"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17" name="楕円 316"/>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18" name="テキスト ボックス 317"/>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19" name="楕円 318"/>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20" name="テキスト ボックス 319"/>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21" name="楕円 320"/>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22" name="テキスト ボックス 321"/>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23" name="楕円 322"/>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24" name="テキスト ボックス 32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規模事業による地方債の償還開始により、人口一人当たりの公債費決算額は類似団体平均を大きく上回っており、経常収支比率は増加している。今後も大規模事業が予想されており、大きな改善は見込めない状況であるが、新発債の抑制、繰上償還等の実施により地方債残高を圧縮し、比率の改善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27939</xdr:rowOff>
    </xdr:from>
    <xdr:to>
      <xdr:col>24</xdr:col>
      <xdr:colOff>25400</xdr:colOff>
      <xdr:row>79</xdr:row>
      <xdr:rowOff>62230</xdr:rowOff>
    </xdr:to>
    <xdr:cxnSp macro="">
      <xdr:nvCxnSpPr>
        <xdr:cNvPr id="356" name="直線コネクタ 355"/>
        <xdr:cNvCxnSpPr/>
      </xdr:nvCxnSpPr>
      <xdr:spPr>
        <a:xfrm>
          <a:off x="3987800" y="135724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79</xdr:row>
      <xdr:rowOff>27939</xdr:rowOff>
    </xdr:to>
    <xdr:cxnSp macro="">
      <xdr:nvCxnSpPr>
        <xdr:cNvPr id="359" name="直線コネクタ 358"/>
        <xdr:cNvCxnSpPr/>
      </xdr:nvCxnSpPr>
      <xdr:spPr>
        <a:xfrm>
          <a:off x="3098800" y="133781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78</xdr:row>
      <xdr:rowOff>5080</xdr:rowOff>
    </xdr:to>
    <xdr:cxnSp macro="">
      <xdr:nvCxnSpPr>
        <xdr:cNvPr id="362" name="直線コネクタ 361"/>
        <xdr:cNvCxnSpPr/>
      </xdr:nvCxnSpPr>
      <xdr:spPr>
        <a:xfrm>
          <a:off x="2209800" y="13195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76</xdr:row>
      <xdr:rowOff>165100</xdr:rowOff>
    </xdr:to>
    <xdr:cxnSp macro="">
      <xdr:nvCxnSpPr>
        <xdr:cNvPr id="365" name="直線コネクタ 364"/>
        <xdr:cNvCxnSpPr/>
      </xdr:nvCxnSpPr>
      <xdr:spPr>
        <a:xfrm>
          <a:off x="1320800" y="13183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75" name="楕円 374"/>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154957</xdr:rowOff>
    </xdr:from>
    <xdr:ext cx="762000" cy="259045"/>
    <xdr:sp macro="" textlink="">
      <xdr:nvSpPr>
        <xdr:cNvPr id="376" name="公債費該当値テキスト"/>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148589</xdr:rowOff>
    </xdr:from>
    <xdr:to>
      <xdr:col>20</xdr:col>
      <xdr:colOff>38100</xdr:colOff>
      <xdr:row>79</xdr:row>
      <xdr:rowOff>78739</xdr:rowOff>
    </xdr:to>
    <xdr:sp macro="" textlink="">
      <xdr:nvSpPr>
        <xdr:cNvPr id="377" name="楕円 376"/>
        <xdr:cNvSpPr/>
      </xdr:nvSpPr>
      <xdr:spPr>
        <a:xfrm>
          <a:off x="3937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63516</xdr:rowOff>
    </xdr:from>
    <xdr:ext cx="736600" cy="259045"/>
    <xdr:sp macro="" textlink="">
      <xdr:nvSpPr>
        <xdr:cNvPr id="378" name="テキスト ボックス 377"/>
        <xdr:cNvSpPr txBox="1"/>
      </xdr:nvSpPr>
      <xdr:spPr>
        <a:xfrm>
          <a:off x="3606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79" name="楕円 378"/>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0" name="テキスト ボックス 379"/>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1" name="楕円 380"/>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82" name="テキスト ボックス 381"/>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83" name="楕円 382"/>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84" name="テキスト ボックス 383"/>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類似団体平均を下回っているが、事務事業の見直し・効率化を図り、経常経費削減に努める。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31750</xdr:rowOff>
    </xdr:from>
    <xdr:to>
      <xdr:col>82</xdr:col>
      <xdr:colOff>107950</xdr:colOff>
      <xdr:row>76</xdr:row>
      <xdr:rowOff>111761</xdr:rowOff>
    </xdr:to>
    <xdr:cxnSp macro="">
      <xdr:nvCxnSpPr>
        <xdr:cNvPr id="417" name="直線コネクタ 416"/>
        <xdr:cNvCxnSpPr/>
      </xdr:nvCxnSpPr>
      <xdr:spPr>
        <a:xfrm flipV="1">
          <a:off x="15671800" y="130619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76</xdr:row>
      <xdr:rowOff>111761</xdr:rowOff>
    </xdr:to>
    <xdr:cxnSp macro="">
      <xdr:nvCxnSpPr>
        <xdr:cNvPr id="420" name="直線コネクタ 419"/>
        <xdr:cNvCxnSpPr/>
      </xdr:nvCxnSpPr>
      <xdr:spPr>
        <a:xfrm>
          <a:off x="14782800" y="129209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62230</xdr:rowOff>
    </xdr:from>
    <xdr:to>
      <xdr:col>73</xdr:col>
      <xdr:colOff>180975</xdr:colOff>
      <xdr:row>76</xdr:row>
      <xdr:rowOff>46989</xdr:rowOff>
    </xdr:to>
    <xdr:cxnSp macro="">
      <xdr:nvCxnSpPr>
        <xdr:cNvPr id="423" name="直線コネクタ 422"/>
        <xdr:cNvCxnSpPr/>
      </xdr:nvCxnSpPr>
      <xdr:spPr>
        <a:xfrm flipV="1">
          <a:off x="13893800" y="129209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77</xdr:row>
      <xdr:rowOff>134620</xdr:rowOff>
    </xdr:to>
    <xdr:cxnSp macro="">
      <xdr:nvCxnSpPr>
        <xdr:cNvPr id="426" name="直線コネクタ 425"/>
        <xdr:cNvCxnSpPr/>
      </xdr:nvCxnSpPr>
      <xdr:spPr>
        <a:xfrm flipV="1">
          <a:off x="13004800" y="1307718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152400</xdr:rowOff>
    </xdr:from>
    <xdr:to>
      <xdr:col>82</xdr:col>
      <xdr:colOff>158750</xdr:colOff>
      <xdr:row>76</xdr:row>
      <xdr:rowOff>82550</xdr:rowOff>
    </xdr:to>
    <xdr:sp macro="" textlink="">
      <xdr:nvSpPr>
        <xdr:cNvPr id="436" name="楕円 435"/>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168927</xdr:rowOff>
    </xdr:from>
    <xdr:ext cx="762000" cy="259045"/>
    <xdr:sp macro="" textlink="">
      <xdr:nvSpPr>
        <xdr:cNvPr id="437" name="公債費以外該当値テキスト"/>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38" name="楕円 437"/>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39" name="テキスト ボックス 438"/>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40" name="楕円 439"/>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41" name="テキスト ボックス 440"/>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42" name="楕円 441"/>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43" name="テキスト ボックス 442"/>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83820</xdr:rowOff>
    </xdr:from>
    <xdr:to>
      <xdr:col>65</xdr:col>
      <xdr:colOff>53975</xdr:colOff>
      <xdr:row>78</xdr:row>
      <xdr:rowOff>13970</xdr:rowOff>
    </xdr:to>
    <xdr:sp macro="" textlink="">
      <xdr:nvSpPr>
        <xdr:cNvPr id="444" name="楕円 443"/>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24147</xdr:rowOff>
    </xdr:from>
    <xdr:ext cx="762000" cy="259045"/>
    <xdr:sp macro="" textlink="">
      <xdr:nvSpPr>
        <xdr:cNvPr id="445" name="テキスト ボックス 444"/>
        <xdr:cNvSpPr txBox="1"/>
      </xdr:nvSpPr>
      <xdr:spPr>
        <a:xfrm>
          <a:off x="12623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23907</xdr:rowOff>
    </xdr:from>
    <xdr:to>
      <xdr:col>29</xdr:col>
      <xdr:colOff>127000</xdr:colOff>
      <xdr:row>16</xdr:row>
      <xdr:rowOff>71317</xdr:rowOff>
    </xdr:to>
    <xdr:cxnSp macro="">
      <xdr:nvCxnSpPr>
        <xdr:cNvPr id="49" name="直線コネクタ 48"/>
        <xdr:cNvCxnSpPr/>
      </xdr:nvCxnSpPr>
      <xdr:spPr bwMode="auto">
        <a:xfrm flipV="1">
          <a:off x="5003800" y="2814732"/>
          <a:ext cx="647700" cy="4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71317</xdr:rowOff>
    </xdr:from>
    <xdr:to>
      <xdr:col>26</xdr:col>
      <xdr:colOff>50800</xdr:colOff>
      <xdr:row>16</xdr:row>
      <xdr:rowOff>100957</xdr:rowOff>
    </xdr:to>
    <xdr:cxnSp macro="">
      <xdr:nvCxnSpPr>
        <xdr:cNvPr id="52" name="直線コネクタ 51"/>
        <xdr:cNvCxnSpPr/>
      </xdr:nvCxnSpPr>
      <xdr:spPr bwMode="auto">
        <a:xfrm flipV="1">
          <a:off x="4305300" y="2862142"/>
          <a:ext cx="698500" cy="2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100957</xdr:rowOff>
    </xdr:from>
    <xdr:to>
      <xdr:col>22</xdr:col>
      <xdr:colOff>114300</xdr:colOff>
      <xdr:row>16</xdr:row>
      <xdr:rowOff>139906</xdr:rowOff>
    </xdr:to>
    <xdr:cxnSp macro="">
      <xdr:nvCxnSpPr>
        <xdr:cNvPr id="55" name="直線コネクタ 54"/>
        <xdr:cNvCxnSpPr/>
      </xdr:nvCxnSpPr>
      <xdr:spPr bwMode="auto">
        <a:xfrm flipV="1">
          <a:off x="3606800" y="2891782"/>
          <a:ext cx="698500" cy="3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127810</xdr:rowOff>
    </xdr:from>
    <xdr:to>
      <xdr:col>18</xdr:col>
      <xdr:colOff>177800</xdr:colOff>
      <xdr:row>16</xdr:row>
      <xdr:rowOff>139906</xdr:rowOff>
    </xdr:to>
    <xdr:cxnSp macro="">
      <xdr:nvCxnSpPr>
        <xdr:cNvPr id="58" name="直線コネクタ 57"/>
        <xdr:cNvCxnSpPr/>
      </xdr:nvCxnSpPr>
      <xdr:spPr bwMode="auto">
        <a:xfrm>
          <a:off x="2908300" y="2918635"/>
          <a:ext cx="698500" cy="1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144557</xdr:rowOff>
    </xdr:from>
    <xdr:to>
      <xdr:col>29</xdr:col>
      <xdr:colOff>177800</xdr:colOff>
      <xdr:row>16</xdr:row>
      <xdr:rowOff>74707</xdr:rowOff>
    </xdr:to>
    <xdr:sp macro="" textlink="">
      <xdr:nvSpPr>
        <xdr:cNvPr id="68" name="楕円 67"/>
        <xdr:cNvSpPr/>
      </xdr:nvSpPr>
      <xdr:spPr bwMode="auto">
        <a:xfrm>
          <a:off x="5600700" y="276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161084</xdr:rowOff>
    </xdr:from>
    <xdr:ext cx="762000" cy="259045"/>
    <xdr:sp macro="" textlink="">
      <xdr:nvSpPr>
        <xdr:cNvPr id="69" name="人口1人当たり決算額の推移該当値テキスト130"/>
        <xdr:cNvSpPr txBox="1"/>
      </xdr:nvSpPr>
      <xdr:spPr>
        <a:xfrm>
          <a:off x="5740400" y="260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20517</xdr:rowOff>
    </xdr:from>
    <xdr:to>
      <xdr:col>26</xdr:col>
      <xdr:colOff>101600</xdr:colOff>
      <xdr:row>16</xdr:row>
      <xdr:rowOff>122117</xdr:rowOff>
    </xdr:to>
    <xdr:sp macro="" textlink="">
      <xdr:nvSpPr>
        <xdr:cNvPr id="70" name="楕円 69"/>
        <xdr:cNvSpPr/>
      </xdr:nvSpPr>
      <xdr:spPr bwMode="auto">
        <a:xfrm>
          <a:off x="4953000" y="2811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132294</xdr:rowOff>
    </xdr:from>
    <xdr:ext cx="736600" cy="259045"/>
    <xdr:sp macro="" textlink="">
      <xdr:nvSpPr>
        <xdr:cNvPr id="71" name="テキスト ボックス 70"/>
        <xdr:cNvSpPr txBox="1"/>
      </xdr:nvSpPr>
      <xdr:spPr>
        <a:xfrm>
          <a:off x="4622800" y="258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50157</xdr:rowOff>
    </xdr:from>
    <xdr:to>
      <xdr:col>22</xdr:col>
      <xdr:colOff>165100</xdr:colOff>
      <xdr:row>16</xdr:row>
      <xdr:rowOff>151757</xdr:rowOff>
    </xdr:to>
    <xdr:sp macro="" textlink="">
      <xdr:nvSpPr>
        <xdr:cNvPr id="72" name="楕円 71"/>
        <xdr:cNvSpPr/>
      </xdr:nvSpPr>
      <xdr:spPr bwMode="auto">
        <a:xfrm>
          <a:off x="4254500" y="284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161934</xdr:rowOff>
    </xdr:from>
    <xdr:ext cx="762000" cy="259045"/>
    <xdr:sp macro="" textlink="">
      <xdr:nvSpPr>
        <xdr:cNvPr id="73" name="テキスト ボックス 72"/>
        <xdr:cNvSpPr txBox="1"/>
      </xdr:nvSpPr>
      <xdr:spPr>
        <a:xfrm>
          <a:off x="3924300" y="260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89106</xdr:rowOff>
    </xdr:from>
    <xdr:to>
      <xdr:col>19</xdr:col>
      <xdr:colOff>38100</xdr:colOff>
      <xdr:row>17</xdr:row>
      <xdr:rowOff>19256</xdr:rowOff>
    </xdr:to>
    <xdr:sp macro="" textlink="">
      <xdr:nvSpPr>
        <xdr:cNvPr id="74" name="楕円 73"/>
        <xdr:cNvSpPr/>
      </xdr:nvSpPr>
      <xdr:spPr bwMode="auto">
        <a:xfrm>
          <a:off x="3556000" y="287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29433</xdr:rowOff>
    </xdr:from>
    <xdr:ext cx="762000" cy="259045"/>
    <xdr:sp macro="" textlink="">
      <xdr:nvSpPr>
        <xdr:cNvPr id="75" name="テキスト ボックス 74"/>
        <xdr:cNvSpPr txBox="1"/>
      </xdr:nvSpPr>
      <xdr:spPr>
        <a:xfrm>
          <a:off x="3225800" y="264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77010</xdr:rowOff>
    </xdr:from>
    <xdr:to>
      <xdr:col>15</xdr:col>
      <xdr:colOff>101600</xdr:colOff>
      <xdr:row>17</xdr:row>
      <xdr:rowOff>7160</xdr:rowOff>
    </xdr:to>
    <xdr:sp macro="" textlink="">
      <xdr:nvSpPr>
        <xdr:cNvPr id="76" name="楕円 75"/>
        <xdr:cNvSpPr/>
      </xdr:nvSpPr>
      <xdr:spPr bwMode="auto">
        <a:xfrm>
          <a:off x="2857500" y="286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17337</xdr:rowOff>
    </xdr:from>
    <xdr:ext cx="762000" cy="259045"/>
    <xdr:sp macro="" textlink="">
      <xdr:nvSpPr>
        <xdr:cNvPr id="77" name="テキスト ボックス 76"/>
        <xdr:cNvSpPr txBox="1"/>
      </xdr:nvSpPr>
      <xdr:spPr>
        <a:xfrm>
          <a:off x="2527300" y="263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76836</xdr:rowOff>
    </xdr:from>
    <xdr:to>
      <xdr:col>29</xdr:col>
      <xdr:colOff>127000</xdr:colOff>
      <xdr:row>34</xdr:row>
      <xdr:rowOff>134887</xdr:rowOff>
    </xdr:to>
    <xdr:cxnSp macro="">
      <xdr:nvCxnSpPr>
        <xdr:cNvPr id="108" name="直線コネクタ 107"/>
        <xdr:cNvCxnSpPr/>
      </xdr:nvCxnSpPr>
      <xdr:spPr bwMode="auto">
        <a:xfrm flipV="1">
          <a:off x="5003800" y="6344286"/>
          <a:ext cx="647700" cy="5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134887</xdr:rowOff>
    </xdr:from>
    <xdr:to>
      <xdr:col>26</xdr:col>
      <xdr:colOff>50800</xdr:colOff>
      <xdr:row>35</xdr:row>
      <xdr:rowOff>31290</xdr:rowOff>
    </xdr:to>
    <xdr:cxnSp macro="">
      <xdr:nvCxnSpPr>
        <xdr:cNvPr id="111" name="直線コネクタ 110"/>
        <xdr:cNvCxnSpPr/>
      </xdr:nvCxnSpPr>
      <xdr:spPr bwMode="auto">
        <a:xfrm flipV="1">
          <a:off x="4305300" y="6402337"/>
          <a:ext cx="698500" cy="23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31290</xdr:rowOff>
    </xdr:from>
    <xdr:to>
      <xdr:col>22</xdr:col>
      <xdr:colOff>114300</xdr:colOff>
      <xdr:row>36</xdr:row>
      <xdr:rowOff>4063</xdr:rowOff>
    </xdr:to>
    <xdr:cxnSp macro="">
      <xdr:nvCxnSpPr>
        <xdr:cNvPr id="114" name="直線コネクタ 113"/>
        <xdr:cNvCxnSpPr/>
      </xdr:nvCxnSpPr>
      <xdr:spPr bwMode="auto">
        <a:xfrm flipV="1">
          <a:off x="3606800" y="6641640"/>
          <a:ext cx="698500" cy="315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4063</xdr:rowOff>
    </xdr:from>
    <xdr:to>
      <xdr:col>18</xdr:col>
      <xdr:colOff>177800</xdr:colOff>
      <xdr:row>37</xdr:row>
      <xdr:rowOff>9034</xdr:rowOff>
    </xdr:to>
    <xdr:cxnSp macro="">
      <xdr:nvCxnSpPr>
        <xdr:cNvPr id="117" name="直線コネクタ 116"/>
        <xdr:cNvCxnSpPr/>
      </xdr:nvCxnSpPr>
      <xdr:spPr bwMode="auto">
        <a:xfrm flipV="1">
          <a:off x="2908300" y="6957313"/>
          <a:ext cx="698500" cy="17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26036</xdr:rowOff>
    </xdr:from>
    <xdr:to>
      <xdr:col>29</xdr:col>
      <xdr:colOff>177800</xdr:colOff>
      <xdr:row>34</xdr:row>
      <xdr:rowOff>127636</xdr:rowOff>
    </xdr:to>
    <xdr:sp macro="" textlink="">
      <xdr:nvSpPr>
        <xdr:cNvPr id="127" name="楕円 126"/>
        <xdr:cNvSpPr/>
      </xdr:nvSpPr>
      <xdr:spPr bwMode="auto">
        <a:xfrm>
          <a:off x="5600700" y="629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214013</xdr:rowOff>
    </xdr:from>
    <xdr:ext cx="762000" cy="259045"/>
    <xdr:sp macro="" textlink="">
      <xdr:nvSpPr>
        <xdr:cNvPr id="128" name="人口1人当たり決算額の推移該当値テキスト445"/>
        <xdr:cNvSpPr txBox="1"/>
      </xdr:nvSpPr>
      <xdr:spPr>
        <a:xfrm>
          <a:off x="5740400" y="61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84087</xdr:rowOff>
    </xdr:from>
    <xdr:to>
      <xdr:col>26</xdr:col>
      <xdr:colOff>101600</xdr:colOff>
      <xdr:row>34</xdr:row>
      <xdr:rowOff>185687</xdr:rowOff>
    </xdr:to>
    <xdr:sp macro="" textlink="">
      <xdr:nvSpPr>
        <xdr:cNvPr id="129" name="楕円 128"/>
        <xdr:cNvSpPr/>
      </xdr:nvSpPr>
      <xdr:spPr bwMode="auto">
        <a:xfrm>
          <a:off x="4953000" y="635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195864</xdr:rowOff>
    </xdr:from>
    <xdr:ext cx="736600" cy="259045"/>
    <xdr:sp macro="" textlink="">
      <xdr:nvSpPr>
        <xdr:cNvPr id="130" name="テキスト ボックス 129"/>
        <xdr:cNvSpPr txBox="1"/>
      </xdr:nvSpPr>
      <xdr:spPr>
        <a:xfrm>
          <a:off x="4622800" y="612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323390</xdr:rowOff>
    </xdr:from>
    <xdr:to>
      <xdr:col>22</xdr:col>
      <xdr:colOff>165100</xdr:colOff>
      <xdr:row>35</xdr:row>
      <xdr:rowOff>82090</xdr:rowOff>
    </xdr:to>
    <xdr:sp macro="" textlink="">
      <xdr:nvSpPr>
        <xdr:cNvPr id="131" name="楕円 130"/>
        <xdr:cNvSpPr/>
      </xdr:nvSpPr>
      <xdr:spPr bwMode="auto">
        <a:xfrm>
          <a:off x="4254500" y="659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92267</xdr:rowOff>
    </xdr:from>
    <xdr:ext cx="762000" cy="259045"/>
    <xdr:sp macro="" textlink="">
      <xdr:nvSpPr>
        <xdr:cNvPr id="132" name="テキスト ボックス 131"/>
        <xdr:cNvSpPr txBox="1"/>
      </xdr:nvSpPr>
      <xdr:spPr>
        <a:xfrm>
          <a:off x="3924300" y="635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296163</xdr:rowOff>
    </xdr:from>
    <xdr:to>
      <xdr:col>19</xdr:col>
      <xdr:colOff>38100</xdr:colOff>
      <xdr:row>36</xdr:row>
      <xdr:rowOff>54863</xdr:rowOff>
    </xdr:to>
    <xdr:sp macro="" textlink="">
      <xdr:nvSpPr>
        <xdr:cNvPr id="133" name="楕円 132"/>
        <xdr:cNvSpPr/>
      </xdr:nvSpPr>
      <xdr:spPr bwMode="auto">
        <a:xfrm>
          <a:off x="3556000" y="690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39640</xdr:rowOff>
    </xdr:from>
    <xdr:ext cx="762000" cy="259045"/>
    <xdr:sp macro="" textlink="">
      <xdr:nvSpPr>
        <xdr:cNvPr id="134" name="テキスト ボックス 133"/>
        <xdr:cNvSpPr txBox="1"/>
      </xdr:nvSpPr>
      <xdr:spPr>
        <a:xfrm>
          <a:off x="3225800" y="699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129684</xdr:rowOff>
    </xdr:from>
    <xdr:to>
      <xdr:col>15</xdr:col>
      <xdr:colOff>101600</xdr:colOff>
      <xdr:row>37</xdr:row>
      <xdr:rowOff>59834</xdr:rowOff>
    </xdr:to>
    <xdr:sp macro="" textlink="">
      <xdr:nvSpPr>
        <xdr:cNvPr id="135" name="楕円 134"/>
        <xdr:cNvSpPr/>
      </xdr:nvSpPr>
      <xdr:spPr bwMode="auto">
        <a:xfrm>
          <a:off x="2857500" y="708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44611</xdr:rowOff>
    </xdr:from>
    <xdr:ext cx="762000" cy="259045"/>
    <xdr:sp macro="" textlink="">
      <xdr:nvSpPr>
        <xdr:cNvPr id="136" name="テキスト ボックス 135"/>
        <xdr:cNvSpPr txBox="1"/>
      </xdr:nvSpPr>
      <xdr:spPr>
        <a:xfrm>
          <a:off x="2527300" y="716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
1,600
101.83
4,609,700
4,360,817
245,865
1,801,627
3,791,344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125184</xdr:rowOff>
    </xdr:from>
    <xdr:to>
      <xdr:col>24</xdr:col>
      <xdr:colOff>63500</xdr:colOff>
      <xdr:row>35</xdr:row>
      <xdr:rowOff>141510</xdr:rowOff>
    </xdr:to>
    <xdr:cxnSp macro="">
      <xdr:nvCxnSpPr>
        <xdr:cNvPr id="60" name="直線コネクタ 59"/>
        <xdr:cNvCxnSpPr/>
      </xdr:nvCxnSpPr>
      <xdr:spPr>
        <a:xfrm flipV="1">
          <a:off x="3797300" y="6125934"/>
          <a:ext cx="8382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141510</xdr:rowOff>
    </xdr:from>
    <xdr:to>
      <xdr:col>19</xdr:col>
      <xdr:colOff>177800</xdr:colOff>
      <xdr:row>35</xdr:row>
      <xdr:rowOff>155911</xdr:rowOff>
    </xdr:to>
    <xdr:cxnSp macro="">
      <xdr:nvCxnSpPr>
        <xdr:cNvPr id="63" name="直線コネクタ 62"/>
        <xdr:cNvCxnSpPr/>
      </xdr:nvCxnSpPr>
      <xdr:spPr>
        <a:xfrm flipV="1">
          <a:off x="2908300" y="6142260"/>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155911</xdr:rowOff>
    </xdr:from>
    <xdr:to>
      <xdr:col>15</xdr:col>
      <xdr:colOff>50800</xdr:colOff>
      <xdr:row>36</xdr:row>
      <xdr:rowOff>36590</xdr:rowOff>
    </xdr:to>
    <xdr:cxnSp macro="">
      <xdr:nvCxnSpPr>
        <xdr:cNvPr id="66" name="直線コネクタ 65"/>
        <xdr:cNvCxnSpPr/>
      </xdr:nvCxnSpPr>
      <xdr:spPr>
        <a:xfrm flipV="1">
          <a:off x="2019300" y="6156661"/>
          <a:ext cx="889000" cy="5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36590</xdr:rowOff>
    </xdr:from>
    <xdr:to>
      <xdr:col>10</xdr:col>
      <xdr:colOff>114300</xdr:colOff>
      <xdr:row>36</xdr:row>
      <xdr:rowOff>59808</xdr:rowOff>
    </xdr:to>
    <xdr:cxnSp macro="">
      <xdr:nvCxnSpPr>
        <xdr:cNvPr id="69" name="直線コネクタ 68"/>
        <xdr:cNvCxnSpPr/>
      </xdr:nvCxnSpPr>
      <xdr:spPr>
        <a:xfrm flipV="1">
          <a:off x="1130300" y="6208790"/>
          <a:ext cx="8890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74384</xdr:rowOff>
    </xdr:from>
    <xdr:to>
      <xdr:col>24</xdr:col>
      <xdr:colOff>114300</xdr:colOff>
      <xdr:row>36</xdr:row>
      <xdr:rowOff>4534</xdr:rowOff>
    </xdr:to>
    <xdr:sp macro="" textlink="">
      <xdr:nvSpPr>
        <xdr:cNvPr id="79" name="楕円 78"/>
        <xdr:cNvSpPr/>
      </xdr:nvSpPr>
      <xdr:spPr>
        <a:xfrm>
          <a:off x="4584700" y="60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97261</xdr:rowOff>
    </xdr:from>
    <xdr:ext cx="599010" cy="259045"/>
    <xdr:sp macro="" textlink="">
      <xdr:nvSpPr>
        <xdr:cNvPr id="80" name="人件費該当値テキスト"/>
        <xdr:cNvSpPr txBox="1"/>
      </xdr:nvSpPr>
      <xdr:spPr>
        <a:xfrm>
          <a:off x="4686300" y="592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90710</xdr:rowOff>
    </xdr:from>
    <xdr:to>
      <xdr:col>20</xdr:col>
      <xdr:colOff>38100</xdr:colOff>
      <xdr:row>36</xdr:row>
      <xdr:rowOff>20860</xdr:rowOff>
    </xdr:to>
    <xdr:sp macro="" textlink="">
      <xdr:nvSpPr>
        <xdr:cNvPr id="81" name="楕円 80"/>
        <xdr:cNvSpPr/>
      </xdr:nvSpPr>
      <xdr:spPr>
        <a:xfrm>
          <a:off x="3746500" y="60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37387</xdr:rowOff>
    </xdr:from>
    <xdr:ext cx="599010" cy="259045"/>
    <xdr:sp macro="" textlink="">
      <xdr:nvSpPr>
        <xdr:cNvPr id="82" name="テキスト ボックス 81"/>
        <xdr:cNvSpPr txBox="1"/>
      </xdr:nvSpPr>
      <xdr:spPr>
        <a:xfrm>
          <a:off x="3497795" y="586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105111</xdr:rowOff>
    </xdr:from>
    <xdr:to>
      <xdr:col>15</xdr:col>
      <xdr:colOff>101600</xdr:colOff>
      <xdr:row>36</xdr:row>
      <xdr:rowOff>35261</xdr:rowOff>
    </xdr:to>
    <xdr:sp macro="" textlink="">
      <xdr:nvSpPr>
        <xdr:cNvPr id="83" name="楕円 82"/>
        <xdr:cNvSpPr/>
      </xdr:nvSpPr>
      <xdr:spPr>
        <a:xfrm>
          <a:off x="2857500" y="61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51788</xdr:rowOff>
    </xdr:from>
    <xdr:ext cx="599010" cy="259045"/>
    <xdr:sp macro="" textlink="">
      <xdr:nvSpPr>
        <xdr:cNvPr id="84" name="テキスト ボックス 83"/>
        <xdr:cNvSpPr txBox="1"/>
      </xdr:nvSpPr>
      <xdr:spPr>
        <a:xfrm>
          <a:off x="2608795" y="58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157240</xdr:rowOff>
    </xdr:from>
    <xdr:to>
      <xdr:col>10</xdr:col>
      <xdr:colOff>165100</xdr:colOff>
      <xdr:row>36</xdr:row>
      <xdr:rowOff>87390</xdr:rowOff>
    </xdr:to>
    <xdr:sp macro="" textlink="">
      <xdr:nvSpPr>
        <xdr:cNvPr id="85" name="楕円 84"/>
        <xdr:cNvSpPr/>
      </xdr:nvSpPr>
      <xdr:spPr>
        <a:xfrm>
          <a:off x="1968500" y="61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103917</xdr:rowOff>
    </xdr:from>
    <xdr:ext cx="599010" cy="259045"/>
    <xdr:sp macro="" textlink="">
      <xdr:nvSpPr>
        <xdr:cNvPr id="86" name="テキスト ボックス 85"/>
        <xdr:cNvSpPr txBox="1"/>
      </xdr:nvSpPr>
      <xdr:spPr>
        <a:xfrm>
          <a:off x="1719795" y="593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9008</xdr:rowOff>
    </xdr:from>
    <xdr:to>
      <xdr:col>6</xdr:col>
      <xdr:colOff>38100</xdr:colOff>
      <xdr:row>36</xdr:row>
      <xdr:rowOff>110608</xdr:rowOff>
    </xdr:to>
    <xdr:sp macro="" textlink="">
      <xdr:nvSpPr>
        <xdr:cNvPr id="87" name="楕円 86"/>
        <xdr:cNvSpPr/>
      </xdr:nvSpPr>
      <xdr:spPr>
        <a:xfrm>
          <a:off x="1079500" y="61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127135</xdr:rowOff>
    </xdr:from>
    <xdr:ext cx="599010" cy="259045"/>
    <xdr:sp macro="" textlink="">
      <xdr:nvSpPr>
        <xdr:cNvPr id="88" name="テキスト ボックス 87"/>
        <xdr:cNvSpPr txBox="1"/>
      </xdr:nvSpPr>
      <xdr:spPr>
        <a:xfrm>
          <a:off x="830795" y="59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1617</xdr:rowOff>
    </xdr:from>
    <xdr:to>
      <xdr:col>24</xdr:col>
      <xdr:colOff>63500</xdr:colOff>
      <xdr:row>57</xdr:row>
      <xdr:rowOff>24125</xdr:rowOff>
    </xdr:to>
    <xdr:cxnSp macro="">
      <xdr:nvCxnSpPr>
        <xdr:cNvPr id="117" name="直線コネクタ 116"/>
        <xdr:cNvCxnSpPr/>
      </xdr:nvCxnSpPr>
      <xdr:spPr>
        <a:xfrm flipV="1">
          <a:off x="3797300" y="9774267"/>
          <a:ext cx="838200" cy="2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16608</xdr:rowOff>
    </xdr:from>
    <xdr:to>
      <xdr:col>19</xdr:col>
      <xdr:colOff>177800</xdr:colOff>
      <xdr:row>57</xdr:row>
      <xdr:rowOff>24125</xdr:rowOff>
    </xdr:to>
    <xdr:cxnSp macro="">
      <xdr:nvCxnSpPr>
        <xdr:cNvPr id="120" name="直線コネクタ 119"/>
        <xdr:cNvCxnSpPr/>
      </xdr:nvCxnSpPr>
      <xdr:spPr>
        <a:xfrm>
          <a:off x="2908300" y="9789258"/>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16608</xdr:rowOff>
    </xdr:from>
    <xdr:to>
      <xdr:col>15</xdr:col>
      <xdr:colOff>50800</xdr:colOff>
      <xdr:row>57</xdr:row>
      <xdr:rowOff>92391</xdr:rowOff>
    </xdr:to>
    <xdr:cxnSp macro="">
      <xdr:nvCxnSpPr>
        <xdr:cNvPr id="123" name="直線コネクタ 122"/>
        <xdr:cNvCxnSpPr/>
      </xdr:nvCxnSpPr>
      <xdr:spPr>
        <a:xfrm flipV="1">
          <a:off x="2019300" y="9789258"/>
          <a:ext cx="889000" cy="7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60812</xdr:rowOff>
    </xdr:from>
    <xdr:to>
      <xdr:col>10</xdr:col>
      <xdr:colOff>114300</xdr:colOff>
      <xdr:row>57</xdr:row>
      <xdr:rowOff>92391</xdr:rowOff>
    </xdr:to>
    <xdr:cxnSp macro="">
      <xdr:nvCxnSpPr>
        <xdr:cNvPr id="126" name="直線コネクタ 125"/>
        <xdr:cNvCxnSpPr/>
      </xdr:nvCxnSpPr>
      <xdr:spPr>
        <a:xfrm>
          <a:off x="1130300" y="9833462"/>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122267</xdr:rowOff>
    </xdr:from>
    <xdr:to>
      <xdr:col>24</xdr:col>
      <xdr:colOff>114300</xdr:colOff>
      <xdr:row>57</xdr:row>
      <xdr:rowOff>52417</xdr:rowOff>
    </xdr:to>
    <xdr:sp macro="" textlink="">
      <xdr:nvSpPr>
        <xdr:cNvPr id="136" name="楕円 135"/>
        <xdr:cNvSpPr/>
      </xdr:nvSpPr>
      <xdr:spPr>
        <a:xfrm>
          <a:off x="4584700" y="972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145144</xdr:rowOff>
    </xdr:from>
    <xdr:ext cx="599010" cy="259045"/>
    <xdr:sp macro="" textlink="">
      <xdr:nvSpPr>
        <xdr:cNvPr id="137" name="物件費該当値テキスト"/>
        <xdr:cNvSpPr txBox="1"/>
      </xdr:nvSpPr>
      <xdr:spPr>
        <a:xfrm>
          <a:off x="4686300" y="957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144775</xdr:rowOff>
    </xdr:from>
    <xdr:to>
      <xdr:col>20</xdr:col>
      <xdr:colOff>38100</xdr:colOff>
      <xdr:row>57</xdr:row>
      <xdr:rowOff>74925</xdr:rowOff>
    </xdr:to>
    <xdr:sp macro="" textlink="">
      <xdr:nvSpPr>
        <xdr:cNvPr id="138" name="楕円 137"/>
        <xdr:cNvSpPr/>
      </xdr:nvSpPr>
      <xdr:spPr>
        <a:xfrm>
          <a:off x="3746500" y="97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91452</xdr:rowOff>
    </xdr:from>
    <xdr:ext cx="599010" cy="259045"/>
    <xdr:sp macro="" textlink="">
      <xdr:nvSpPr>
        <xdr:cNvPr id="139" name="テキスト ボックス 138"/>
        <xdr:cNvSpPr txBox="1"/>
      </xdr:nvSpPr>
      <xdr:spPr>
        <a:xfrm>
          <a:off x="3497795" y="952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137258</xdr:rowOff>
    </xdr:from>
    <xdr:to>
      <xdr:col>15</xdr:col>
      <xdr:colOff>101600</xdr:colOff>
      <xdr:row>57</xdr:row>
      <xdr:rowOff>67408</xdr:rowOff>
    </xdr:to>
    <xdr:sp macro="" textlink="">
      <xdr:nvSpPr>
        <xdr:cNvPr id="140" name="楕円 139"/>
        <xdr:cNvSpPr/>
      </xdr:nvSpPr>
      <xdr:spPr>
        <a:xfrm>
          <a:off x="2857500" y="973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83935</xdr:rowOff>
    </xdr:from>
    <xdr:ext cx="599010" cy="259045"/>
    <xdr:sp macro="" textlink="">
      <xdr:nvSpPr>
        <xdr:cNvPr id="141" name="テキスト ボックス 140"/>
        <xdr:cNvSpPr txBox="1"/>
      </xdr:nvSpPr>
      <xdr:spPr>
        <a:xfrm>
          <a:off x="2608795" y="951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41591</xdr:rowOff>
    </xdr:from>
    <xdr:to>
      <xdr:col>10</xdr:col>
      <xdr:colOff>165100</xdr:colOff>
      <xdr:row>57</xdr:row>
      <xdr:rowOff>143191</xdr:rowOff>
    </xdr:to>
    <xdr:sp macro="" textlink="">
      <xdr:nvSpPr>
        <xdr:cNvPr id="142" name="楕円 141"/>
        <xdr:cNvSpPr/>
      </xdr:nvSpPr>
      <xdr:spPr>
        <a:xfrm>
          <a:off x="1968500" y="98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159718</xdr:rowOff>
    </xdr:from>
    <xdr:ext cx="599010" cy="259045"/>
    <xdr:sp macro="" textlink="">
      <xdr:nvSpPr>
        <xdr:cNvPr id="143" name="テキスト ボックス 142"/>
        <xdr:cNvSpPr txBox="1"/>
      </xdr:nvSpPr>
      <xdr:spPr>
        <a:xfrm>
          <a:off x="1719795" y="958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10012</xdr:rowOff>
    </xdr:from>
    <xdr:to>
      <xdr:col>6</xdr:col>
      <xdr:colOff>38100</xdr:colOff>
      <xdr:row>57</xdr:row>
      <xdr:rowOff>111612</xdr:rowOff>
    </xdr:to>
    <xdr:sp macro="" textlink="">
      <xdr:nvSpPr>
        <xdr:cNvPr id="144" name="楕円 143"/>
        <xdr:cNvSpPr/>
      </xdr:nvSpPr>
      <xdr:spPr>
        <a:xfrm>
          <a:off x="1079500" y="97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128139</xdr:rowOff>
    </xdr:from>
    <xdr:ext cx="599010" cy="259045"/>
    <xdr:sp macro="" textlink="">
      <xdr:nvSpPr>
        <xdr:cNvPr id="145" name="テキスト ボックス 144"/>
        <xdr:cNvSpPr txBox="1"/>
      </xdr:nvSpPr>
      <xdr:spPr>
        <a:xfrm>
          <a:off x="830795" y="955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153718</xdr:rowOff>
    </xdr:from>
    <xdr:to>
      <xdr:col>24</xdr:col>
      <xdr:colOff>63500</xdr:colOff>
      <xdr:row>77</xdr:row>
      <xdr:rowOff>167886</xdr:rowOff>
    </xdr:to>
    <xdr:cxnSp macro="">
      <xdr:nvCxnSpPr>
        <xdr:cNvPr id="172" name="直線コネクタ 171"/>
        <xdr:cNvCxnSpPr/>
      </xdr:nvCxnSpPr>
      <xdr:spPr>
        <a:xfrm flipV="1">
          <a:off x="3797300" y="13355368"/>
          <a:ext cx="838200" cy="1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167886</xdr:rowOff>
    </xdr:from>
    <xdr:to>
      <xdr:col>19</xdr:col>
      <xdr:colOff>177800</xdr:colOff>
      <xdr:row>78</xdr:row>
      <xdr:rowOff>11816</xdr:rowOff>
    </xdr:to>
    <xdr:cxnSp macro="">
      <xdr:nvCxnSpPr>
        <xdr:cNvPr id="175" name="直線コネクタ 174"/>
        <xdr:cNvCxnSpPr/>
      </xdr:nvCxnSpPr>
      <xdr:spPr>
        <a:xfrm flipV="1">
          <a:off x="2908300" y="13369536"/>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2056</xdr:rowOff>
    </xdr:from>
    <xdr:to>
      <xdr:col>15</xdr:col>
      <xdr:colOff>50800</xdr:colOff>
      <xdr:row>78</xdr:row>
      <xdr:rowOff>11816</xdr:rowOff>
    </xdr:to>
    <xdr:cxnSp macro="">
      <xdr:nvCxnSpPr>
        <xdr:cNvPr id="178" name="直線コネクタ 177"/>
        <xdr:cNvCxnSpPr/>
      </xdr:nvCxnSpPr>
      <xdr:spPr>
        <a:xfrm>
          <a:off x="2019300" y="13375156"/>
          <a:ext cx="889000" cy="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2056</xdr:rowOff>
    </xdr:from>
    <xdr:to>
      <xdr:col>10</xdr:col>
      <xdr:colOff>114300</xdr:colOff>
      <xdr:row>78</xdr:row>
      <xdr:rowOff>8488</xdr:rowOff>
    </xdr:to>
    <xdr:cxnSp macro="">
      <xdr:nvCxnSpPr>
        <xdr:cNvPr id="181" name="直線コネクタ 180"/>
        <xdr:cNvCxnSpPr/>
      </xdr:nvCxnSpPr>
      <xdr:spPr>
        <a:xfrm flipV="1">
          <a:off x="1130300" y="13375156"/>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102918</xdr:rowOff>
    </xdr:from>
    <xdr:to>
      <xdr:col>24</xdr:col>
      <xdr:colOff>114300</xdr:colOff>
      <xdr:row>78</xdr:row>
      <xdr:rowOff>33068</xdr:rowOff>
    </xdr:to>
    <xdr:sp macro="" textlink="">
      <xdr:nvSpPr>
        <xdr:cNvPr id="191" name="楕円 190"/>
        <xdr:cNvSpPr/>
      </xdr:nvSpPr>
      <xdr:spPr>
        <a:xfrm>
          <a:off x="4584700" y="133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81345</xdr:rowOff>
    </xdr:from>
    <xdr:ext cx="534377" cy="259045"/>
    <xdr:sp macro="" textlink="">
      <xdr:nvSpPr>
        <xdr:cNvPr id="192" name="維持補修費該当値テキスト"/>
        <xdr:cNvSpPr txBox="1"/>
      </xdr:nvSpPr>
      <xdr:spPr>
        <a:xfrm>
          <a:off x="4686300" y="132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117086</xdr:rowOff>
    </xdr:from>
    <xdr:to>
      <xdr:col>20</xdr:col>
      <xdr:colOff>38100</xdr:colOff>
      <xdr:row>78</xdr:row>
      <xdr:rowOff>47236</xdr:rowOff>
    </xdr:to>
    <xdr:sp macro="" textlink="">
      <xdr:nvSpPr>
        <xdr:cNvPr id="193" name="楕円 192"/>
        <xdr:cNvSpPr/>
      </xdr:nvSpPr>
      <xdr:spPr>
        <a:xfrm>
          <a:off x="3746500" y="133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38363</xdr:rowOff>
    </xdr:from>
    <xdr:ext cx="534377" cy="259045"/>
    <xdr:sp macro="" textlink="">
      <xdr:nvSpPr>
        <xdr:cNvPr id="194" name="テキスト ボックス 193"/>
        <xdr:cNvSpPr txBox="1"/>
      </xdr:nvSpPr>
      <xdr:spPr>
        <a:xfrm>
          <a:off x="3530111" y="1341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132466</xdr:rowOff>
    </xdr:from>
    <xdr:to>
      <xdr:col>15</xdr:col>
      <xdr:colOff>101600</xdr:colOff>
      <xdr:row>78</xdr:row>
      <xdr:rowOff>62616</xdr:rowOff>
    </xdr:to>
    <xdr:sp macro="" textlink="">
      <xdr:nvSpPr>
        <xdr:cNvPr id="195" name="楕円 194"/>
        <xdr:cNvSpPr/>
      </xdr:nvSpPr>
      <xdr:spPr>
        <a:xfrm>
          <a:off x="2857500" y="133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53743</xdr:rowOff>
    </xdr:from>
    <xdr:ext cx="534377" cy="259045"/>
    <xdr:sp macro="" textlink="">
      <xdr:nvSpPr>
        <xdr:cNvPr id="196" name="テキスト ボックス 195"/>
        <xdr:cNvSpPr txBox="1"/>
      </xdr:nvSpPr>
      <xdr:spPr>
        <a:xfrm>
          <a:off x="2641111" y="1342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122706</xdr:rowOff>
    </xdr:from>
    <xdr:to>
      <xdr:col>10</xdr:col>
      <xdr:colOff>165100</xdr:colOff>
      <xdr:row>78</xdr:row>
      <xdr:rowOff>52856</xdr:rowOff>
    </xdr:to>
    <xdr:sp macro="" textlink="">
      <xdr:nvSpPr>
        <xdr:cNvPr id="197" name="楕円 196"/>
        <xdr:cNvSpPr/>
      </xdr:nvSpPr>
      <xdr:spPr>
        <a:xfrm>
          <a:off x="1968500" y="1332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43983</xdr:rowOff>
    </xdr:from>
    <xdr:ext cx="534377" cy="259045"/>
    <xdr:sp macro="" textlink="">
      <xdr:nvSpPr>
        <xdr:cNvPr id="198" name="テキスト ボックス 197"/>
        <xdr:cNvSpPr txBox="1"/>
      </xdr:nvSpPr>
      <xdr:spPr>
        <a:xfrm>
          <a:off x="1752111" y="1341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129138</xdr:rowOff>
    </xdr:from>
    <xdr:to>
      <xdr:col>6</xdr:col>
      <xdr:colOff>38100</xdr:colOff>
      <xdr:row>78</xdr:row>
      <xdr:rowOff>59288</xdr:rowOff>
    </xdr:to>
    <xdr:sp macro="" textlink="">
      <xdr:nvSpPr>
        <xdr:cNvPr id="199" name="楕円 198"/>
        <xdr:cNvSpPr/>
      </xdr:nvSpPr>
      <xdr:spPr>
        <a:xfrm>
          <a:off x="1079500" y="133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75815</xdr:rowOff>
    </xdr:from>
    <xdr:ext cx="534377" cy="259045"/>
    <xdr:sp macro="" textlink="">
      <xdr:nvSpPr>
        <xdr:cNvPr id="200" name="テキスト ボックス 199"/>
        <xdr:cNvSpPr txBox="1"/>
      </xdr:nvSpPr>
      <xdr:spPr>
        <a:xfrm>
          <a:off x="863111" y="131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12088</xdr:rowOff>
    </xdr:from>
    <xdr:to>
      <xdr:col>24</xdr:col>
      <xdr:colOff>63500</xdr:colOff>
      <xdr:row>96</xdr:row>
      <xdr:rowOff>92608</xdr:rowOff>
    </xdr:to>
    <xdr:cxnSp macro="">
      <xdr:nvCxnSpPr>
        <xdr:cNvPr id="229" name="直線コネクタ 228"/>
        <xdr:cNvCxnSpPr/>
      </xdr:nvCxnSpPr>
      <xdr:spPr>
        <a:xfrm>
          <a:off x="3797300" y="16471288"/>
          <a:ext cx="838200" cy="8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88227</xdr:rowOff>
    </xdr:from>
    <xdr:to>
      <xdr:col>19</xdr:col>
      <xdr:colOff>177800</xdr:colOff>
      <xdr:row>96</xdr:row>
      <xdr:rowOff>12088</xdr:rowOff>
    </xdr:to>
    <xdr:cxnSp macro="">
      <xdr:nvCxnSpPr>
        <xdr:cNvPr id="232" name="直線コネクタ 231"/>
        <xdr:cNvCxnSpPr/>
      </xdr:nvCxnSpPr>
      <xdr:spPr>
        <a:xfrm>
          <a:off x="2908300" y="16375977"/>
          <a:ext cx="889000" cy="9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88227</xdr:rowOff>
    </xdr:from>
    <xdr:to>
      <xdr:col>15</xdr:col>
      <xdr:colOff>50800</xdr:colOff>
      <xdr:row>96</xdr:row>
      <xdr:rowOff>135813</xdr:rowOff>
    </xdr:to>
    <xdr:cxnSp macro="">
      <xdr:nvCxnSpPr>
        <xdr:cNvPr id="235" name="直線コネクタ 234"/>
        <xdr:cNvCxnSpPr/>
      </xdr:nvCxnSpPr>
      <xdr:spPr>
        <a:xfrm flipV="1">
          <a:off x="2019300" y="16375977"/>
          <a:ext cx="889000" cy="2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135813</xdr:rowOff>
    </xdr:from>
    <xdr:to>
      <xdr:col>10</xdr:col>
      <xdr:colOff>114300</xdr:colOff>
      <xdr:row>96</xdr:row>
      <xdr:rowOff>160792</xdr:rowOff>
    </xdr:to>
    <xdr:cxnSp macro="">
      <xdr:nvCxnSpPr>
        <xdr:cNvPr id="238" name="直線コネクタ 237"/>
        <xdr:cNvCxnSpPr/>
      </xdr:nvCxnSpPr>
      <xdr:spPr>
        <a:xfrm flipV="1">
          <a:off x="1130300" y="16595013"/>
          <a:ext cx="889000" cy="2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41808</xdr:rowOff>
    </xdr:from>
    <xdr:to>
      <xdr:col>24</xdr:col>
      <xdr:colOff>114300</xdr:colOff>
      <xdr:row>96</xdr:row>
      <xdr:rowOff>143408</xdr:rowOff>
    </xdr:to>
    <xdr:sp macro="" textlink="">
      <xdr:nvSpPr>
        <xdr:cNvPr id="248" name="楕円 247"/>
        <xdr:cNvSpPr/>
      </xdr:nvSpPr>
      <xdr:spPr>
        <a:xfrm>
          <a:off x="4584700" y="165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20235</xdr:rowOff>
    </xdr:from>
    <xdr:ext cx="534377" cy="259045"/>
    <xdr:sp macro="" textlink="">
      <xdr:nvSpPr>
        <xdr:cNvPr id="249" name="扶助費該当値テキスト"/>
        <xdr:cNvSpPr txBox="1"/>
      </xdr:nvSpPr>
      <xdr:spPr>
        <a:xfrm>
          <a:off x="4686300"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132738</xdr:rowOff>
    </xdr:from>
    <xdr:to>
      <xdr:col>20</xdr:col>
      <xdr:colOff>38100</xdr:colOff>
      <xdr:row>96</xdr:row>
      <xdr:rowOff>62888</xdr:rowOff>
    </xdr:to>
    <xdr:sp macro="" textlink="">
      <xdr:nvSpPr>
        <xdr:cNvPr id="250" name="楕円 249"/>
        <xdr:cNvSpPr/>
      </xdr:nvSpPr>
      <xdr:spPr>
        <a:xfrm>
          <a:off x="3746500" y="164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54015</xdr:rowOff>
    </xdr:from>
    <xdr:ext cx="534377" cy="259045"/>
    <xdr:sp macro="" textlink="">
      <xdr:nvSpPr>
        <xdr:cNvPr id="251" name="テキスト ボックス 250"/>
        <xdr:cNvSpPr txBox="1"/>
      </xdr:nvSpPr>
      <xdr:spPr>
        <a:xfrm>
          <a:off x="3530111" y="1651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37427</xdr:rowOff>
    </xdr:from>
    <xdr:to>
      <xdr:col>15</xdr:col>
      <xdr:colOff>101600</xdr:colOff>
      <xdr:row>95</xdr:row>
      <xdr:rowOff>139027</xdr:rowOff>
    </xdr:to>
    <xdr:sp macro="" textlink="">
      <xdr:nvSpPr>
        <xdr:cNvPr id="252" name="楕円 251"/>
        <xdr:cNvSpPr/>
      </xdr:nvSpPr>
      <xdr:spPr>
        <a:xfrm>
          <a:off x="2857500" y="163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130154</xdr:rowOff>
    </xdr:from>
    <xdr:ext cx="534377" cy="259045"/>
    <xdr:sp macro="" textlink="">
      <xdr:nvSpPr>
        <xdr:cNvPr id="253" name="テキスト ボックス 252"/>
        <xdr:cNvSpPr txBox="1"/>
      </xdr:nvSpPr>
      <xdr:spPr>
        <a:xfrm>
          <a:off x="2641111" y="164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85013</xdr:rowOff>
    </xdr:from>
    <xdr:to>
      <xdr:col>10</xdr:col>
      <xdr:colOff>165100</xdr:colOff>
      <xdr:row>97</xdr:row>
      <xdr:rowOff>15163</xdr:rowOff>
    </xdr:to>
    <xdr:sp macro="" textlink="">
      <xdr:nvSpPr>
        <xdr:cNvPr id="254" name="楕円 253"/>
        <xdr:cNvSpPr/>
      </xdr:nvSpPr>
      <xdr:spPr>
        <a:xfrm>
          <a:off x="1968500" y="165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6290</xdr:rowOff>
    </xdr:from>
    <xdr:ext cx="534377" cy="259045"/>
    <xdr:sp macro="" textlink="">
      <xdr:nvSpPr>
        <xdr:cNvPr id="255" name="テキスト ボックス 254"/>
        <xdr:cNvSpPr txBox="1"/>
      </xdr:nvSpPr>
      <xdr:spPr>
        <a:xfrm>
          <a:off x="1752111" y="166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109992</xdr:rowOff>
    </xdr:from>
    <xdr:to>
      <xdr:col>6</xdr:col>
      <xdr:colOff>38100</xdr:colOff>
      <xdr:row>97</xdr:row>
      <xdr:rowOff>40142</xdr:rowOff>
    </xdr:to>
    <xdr:sp macro="" textlink="">
      <xdr:nvSpPr>
        <xdr:cNvPr id="256" name="楕円 255"/>
        <xdr:cNvSpPr/>
      </xdr:nvSpPr>
      <xdr:spPr>
        <a:xfrm>
          <a:off x="1079500" y="165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31269</xdr:rowOff>
    </xdr:from>
    <xdr:ext cx="534377" cy="259045"/>
    <xdr:sp macro="" textlink="">
      <xdr:nvSpPr>
        <xdr:cNvPr id="257" name="テキスト ボックス 256"/>
        <xdr:cNvSpPr txBox="1"/>
      </xdr:nvSpPr>
      <xdr:spPr>
        <a:xfrm>
          <a:off x="863111" y="166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59814</xdr:rowOff>
    </xdr:from>
    <xdr:to>
      <xdr:col>55</xdr:col>
      <xdr:colOff>0</xdr:colOff>
      <xdr:row>34</xdr:row>
      <xdr:rowOff>121755</xdr:rowOff>
    </xdr:to>
    <xdr:cxnSp macro="">
      <xdr:nvCxnSpPr>
        <xdr:cNvPr id="286" name="直線コネクタ 285"/>
        <xdr:cNvCxnSpPr/>
      </xdr:nvCxnSpPr>
      <xdr:spPr>
        <a:xfrm flipV="1">
          <a:off x="9639300" y="5889114"/>
          <a:ext cx="838200" cy="6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83615</xdr:rowOff>
    </xdr:from>
    <xdr:to>
      <xdr:col>50</xdr:col>
      <xdr:colOff>114300</xdr:colOff>
      <xdr:row>34</xdr:row>
      <xdr:rowOff>121755</xdr:rowOff>
    </xdr:to>
    <xdr:cxnSp macro="">
      <xdr:nvCxnSpPr>
        <xdr:cNvPr id="289" name="直線コネクタ 288"/>
        <xdr:cNvCxnSpPr/>
      </xdr:nvCxnSpPr>
      <xdr:spPr>
        <a:xfrm>
          <a:off x="8750300" y="5912915"/>
          <a:ext cx="889000" cy="3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115263</xdr:rowOff>
    </xdr:from>
    <xdr:to>
      <xdr:col>45</xdr:col>
      <xdr:colOff>177800</xdr:colOff>
      <xdr:row>34</xdr:row>
      <xdr:rowOff>83615</xdr:rowOff>
    </xdr:to>
    <xdr:cxnSp macro="">
      <xdr:nvCxnSpPr>
        <xdr:cNvPr id="292" name="直線コネクタ 291"/>
        <xdr:cNvCxnSpPr/>
      </xdr:nvCxnSpPr>
      <xdr:spPr>
        <a:xfrm>
          <a:off x="7861300" y="5773113"/>
          <a:ext cx="889000" cy="13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115263</xdr:rowOff>
    </xdr:from>
    <xdr:to>
      <xdr:col>41</xdr:col>
      <xdr:colOff>50800</xdr:colOff>
      <xdr:row>34</xdr:row>
      <xdr:rowOff>76747</xdr:rowOff>
    </xdr:to>
    <xdr:cxnSp macro="">
      <xdr:nvCxnSpPr>
        <xdr:cNvPr id="295" name="直線コネクタ 294"/>
        <xdr:cNvCxnSpPr/>
      </xdr:nvCxnSpPr>
      <xdr:spPr>
        <a:xfrm flipV="1">
          <a:off x="6972300" y="5773113"/>
          <a:ext cx="889000" cy="13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9014</xdr:rowOff>
    </xdr:from>
    <xdr:to>
      <xdr:col>55</xdr:col>
      <xdr:colOff>50800</xdr:colOff>
      <xdr:row>34</xdr:row>
      <xdr:rowOff>110614</xdr:rowOff>
    </xdr:to>
    <xdr:sp macro="" textlink="">
      <xdr:nvSpPr>
        <xdr:cNvPr id="305" name="楕円 304"/>
        <xdr:cNvSpPr/>
      </xdr:nvSpPr>
      <xdr:spPr>
        <a:xfrm>
          <a:off x="10426700" y="58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31891</xdr:rowOff>
    </xdr:from>
    <xdr:ext cx="599010" cy="259045"/>
    <xdr:sp macro="" textlink="">
      <xdr:nvSpPr>
        <xdr:cNvPr id="306" name="補助費等該当値テキスト"/>
        <xdr:cNvSpPr txBox="1"/>
      </xdr:nvSpPr>
      <xdr:spPr>
        <a:xfrm>
          <a:off x="10528300" y="568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70955</xdr:rowOff>
    </xdr:from>
    <xdr:to>
      <xdr:col>50</xdr:col>
      <xdr:colOff>165100</xdr:colOff>
      <xdr:row>35</xdr:row>
      <xdr:rowOff>1105</xdr:rowOff>
    </xdr:to>
    <xdr:sp macro="" textlink="">
      <xdr:nvSpPr>
        <xdr:cNvPr id="307" name="楕円 306"/>
        <xdr:cNvSpPr/>
      </xdr:nvSpPr>
      <xdr:spPr>
        <a:xfrm>
          <a:off x="9588500" y="59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17632</xdr:rowOff>
    </xdr:from>
    <xdr:ext cx="599010" cy="259045"/>
    <xdr:sp macro="" textlink="">
      <xdr:nvSpPr>
        <xdr:cNvPr id="308" name="テキスト ボックス 307"/>
        <xdr:cNvSpPr txBox="1"/>
      </xdr:nvSpPr>
      <xdr:spPr>
        <a:xfrm>
          <a:off x="9339795" y="567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32815</xdr:rowOff>
    </xdr:from>
    <xdr:to>
      <xdr:col>46</xdr:col>
      <xdr:colOff>38100</xdr:colOff>
      <xdr:row>34</xdr:row>
      <xdr:rowOff>134415</xdr:rowOff>
    </xdr:to>
    <xdr:sp macro="" textlink="">
      <xdr:nvSpPr>
        <xdr:cNvPr id="309" name="楕円 308"/>
        <xdr:cNvSpPr/>
      </xdr:nvSpPr>
      <xdr:spPr>
        <a:xfrm>
          <a:off x="8699500" y="58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150942</xdr:rowOff>
    </xdr:from>
    <xdr:ext cx="599010" cy="259045"/>
    <xdr:sp macro="" textlink="">
      <xdr:nvSpPr>
        <xdr:cNvPr id="310" name="テキスト ボックス 309"/>
        <xdr:cNvSpPr txBox="1"/>
      </xdr:nvSpPr>
      <xdr:spPr>
        <a:xfrm>
          <a:off x="8450795" y="563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64463</xdr:rowOff>
    </xdr:from>
    <xdr:to>
      <xdr:col>41</xdr:col>
      <xdr:colOff>101600</xdr:colOff>
      <xdr:row>33</xdr:row>
      <xdr:rowOff>166063</xdr:rowOff>
    </xdr:to>
    <xdr:sp macro="" textlink="">
      <xdr:nvSpPr>
        <xdr:cNvPr id="311" name="楕円 310"/>
        <xdr:cNvSpPr/>
      </xdr:nvSpPr>
      <xdr:spPr>
        <a:xfrm>
          <a:off x="7810500" y="57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11140</xdr:rowOff>
    </xdr:from>
    <xdr:ext cx="599010" cy="259045"/>
    <xdr:sp macro="" textlink="">
      <xdr:nvSpPr>
        <xdr:cNvPr id="312" name="テキスト ボックス 311"/>
        <xdr:cNvSpPr txBox="1"/>
      </xdr:nvSpPr>
      <xdr:spPr>
        <a:xfrm>
          <a:off x="7561795" y="549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25947</xdr:rowOff>
    </xdr:from>
    <xdr:to>
      <xdr:col>36</xdr:col>
      <xdr:colOff>165100</xdr:colOff>
      <xdr:row>34</xdr:row>
      <xdr:rowOff>127547</xdr:rowOff>
    </xdr:to>
    <xdr:sp macro="" textlink="">
      <xdr:nvSpPr>
        <xdr:cNvPr id="313" name="楕円 312"/>
        <xdr:cNvSpPr/>
      </xdr:nvSpPr>
      <xdr:spPr>
        <a:xfrm>
          <a:off x="6921500" y="58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144074</xdr:rowOff>
    </xdr:from>
    <xdr:ext cx="599010" cy="259045"/>
    <xdr:sp macro="" textlink="">
      <xdr:nvSpPr>
        <xdr:cNvPr id="314" name="テキスト ボックス 313"/>
        <xdr:cNvSpPr txBox="1"/>
      </xdr:nvSpPr>
      <xdr:spPr>
        <a:xfrm>
          <a:off x="6672795" y="563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38313</xdr:rowOff>
    </xdr:from>
    <xdr:to>
      <xdr:col>55</xdr:col>
      <xdr:colOff>0</xdr:colOff>
      <xdr:row>56</xdr:row>
      <xdr:rowOff>116331</xdr:rowOff>
    </xdr:to>
    <xdr:cxnSp macro="">
      <xdr:nvCxnSpPr>
        <xdr:cNvPr id="343" name="直線コネクタ 342"/>
        <xdr:cNvCxnSpPr/>
      </xdr:nvCxnSpPr>
      <xdr:spPr>
        <a:xfrm flipV="1">
          <a:off x="9639300" y="9468063"/>
          <a:ext cx="838200" cy="24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116331</xdr:rowOff>
    </xdr:from>
    <xdr:to>
      <xdr:col>50</xdr:col>
      <xdr:colOff>114300</xdr:colOff>
      <xdr:row>56</xdr:row>
      <xdr:rowOff>124240</xdr:rowOff>
    </xdr:to>
    <xdr:cxnSp macro="">
      <xdr:nvCxnSpPr>
        <xdr:cNvPr id="346" name="直線コネクタ 345"/>
        <xdr:cNvCxnSpPr/>
      </xdr:nvCxnSpPr>
      <xdr:spPr>
        <a:xfrm flipV="1">
          <a:off x="8750300" y="9717531"/>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72492</xdr:rowOff>
    </xdr:from>
    <xdr:to>
      <xdr:col>45</xdr:col>
      <xdr:colOff>177800</xdr:colOff>
      <xdr:row>56</xdr:row>
      <xdr:rowOff>124240</xdr:rowOff>
    </xdr:to>
    <xdr:cxnSp macro="">
      <xdr:nvCxnSpPr>
        <xdr:cNvPr id="349" name="直線コネクタ 348"/>
        <xdr:cNvCxnSpPr/>
      </xdr:nvCxnSpPr>
      <xdr:spPr>
        <a:xfrm>
          <a:off x="7861300" y="9673692"/>
          <a:ext cx="889000" cy="5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72492</xdr:rowOff>
    </xdr:from>
    <xdr:to>
      <xdr:col>41</xdr:col>
      <xdr:colOff>50800</xdr:colOff>
      <xdr:row>57</xdr:row>
      <xdr:rowOff>17800</xdr:rowOff>
    </xdr:to>
    <xdr:cxnSp macro="">
      <xdr:nvCxnSpPr>
        <xdr:cNvPr id="352" name="直線コネクタ 351"/>
        <xdr:cNvCxnSpPr/>
      </xdr:nvCxnSpPr>
      <xdr:spPr>
        <a:xfrm flipV="1">
          <a:off x="6972300" y="9673692"/>
          <a:ext cx="889000" cy="1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158963</xdr:rowOff>
    </xdr:from>
    <xdr:to>
      <xdr:col>55</xdr:col>
      <xdr:colOff>50800</xdr:colOff>
      <xdr:row>55</xdr:row>
      <xdr:rowOff>89113</xdr:rowOff>
    </xdr:to>
    <xdr:sp macro="" textlink="">
      <xdr:nvSpPr>
        <xdr:cNvPr id="362" name="楕円 361"/>
        <xdr:cNvSpPr/>
      </xdr:nvSpPr>
      <xdr:spPr>
        <a:xfrm>
          <a:off x="10426700" y="94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10390</xdr:rowOff>
    </xdr:from>
    <xdr:ext cx="599010" cy="259045"/>
    <xdr:sp macro="" textlink="">
      <xdr:nvSpPr>
        <xdr:cNvPr id="363" name="普通建設事業費該当値テキスト"/>
        <xdr:cNvSpPr txBox="1"/>
      </xdr:nvSpPr>
      <xdr:spPr>
        <a:xfrm>
          <a:off x="10528300" y="926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65531</xdr:rowOff>
    </xdr:from>
    <xdr:to>
      <xdr:col>50</xdr:col>
      <xdr:colOff>165100</xdr:colOff>
      <xdr:row>56</xdr:row>
      <xdr:rowOff>167131</xdr:rowOff>
    </xdr:to>
    <xdr:sp macro="" textlink="">
      <xdr:nvSpPr>
        <xdr:cNvPr id="364" name="楕円 363"/>
        <xdr:cNvSpPr/>
      </xdr:nvSpPr>
      <xdr:spPr>
        <a:xfrm>
          <a:off x="9588500" y="96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12208</xdr:rowOff>
    </xdr:from>
    <xdr:ext cx="599010" cy="259045"/>
    <xdr:sp macro="" textlink="">
      <xdr:nvSpPr>
        <xdr:cNvPr id="365" name="テキスト ボックス 364"/>
        <xdr:cNvSpPr txBox="1"/>
      </xdr:nvSpPr>
      <xdr:spPr>
        <a:xfrm>
          <a:off x="9339795" y="944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73440</xdr:rowOff>
    </xdr:from>
    <xdr:to>
      <xdr:col>46</xdr:col>
      <xdr:colOff>38100</xdr:colOff>
      <xdr:row>57</xdr:row>
      <xdr:rowOff>3590</xdr:rowOff>
    </xdr:to>
    <xdr:sp macro="" textlink="">
      <xdr:nvSpPr>
        <xdr:cNvPr id="366" name="楕円 365"/>
        <xdr:cNvSpPr/>
      </xdr:nvSpPr>
      <xdr:spPr>
        <a:xfrm>
          <a:off x="8699500" y="96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20117</xdr:rowOff>
    </xdr:from>
    <xdr:ext cx="599010" cy="259045"/>
    <xdr:sp macro="" textlink="">
      <xdr:nvSpPr>
        <xdr:cNvPr id="367" name="テキスト ボックス 366"/>
        <xdr:cNvSpPr txBox="1"/>
      </xdr:nvSpPr>
      <xdr:spPr>
        <a:xfrm>
          <a:off x="8450795" y="944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21692</xdr:rowOff>
    </xdr:from>
    <xdr:to>
      <xdr:col>41</xdr:col>
      <xdr:colOff>101600</xdr:colOff>
      <xdr:row>56</xdr:row>
      <xdr:rowOff>123292</xdr:rowOff>
    </xdr:to>
    <xdr:sp macro="" textlink="">
      <xdr:nvSpPr>
        <xdr:cNvPr id="368" name="楕円 367"/>
        <xdr:cNvSpPr/>
      </xdr:nvSpPr>
      <xdr:spPr>
        <a:xfrm>
          <a:off x="7810500" y="96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139819</xdr:rowOff>
    </xdr:from>
    <xdr:ext cx="599010" cy="259045"/>
    <xdr:sp macro="" textlink="">
      <xdr:nvSpPr>
        <xdr:cNvPr id="369" name="テキスト ボックス 368"/>
        <xdr:cNvSpPr txBox="1"/>
      </xdr:nvSpPr>
      <xdr:spPr>
        <a:xfrm>
          <a:off x="7561795" y="939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138450</xdr:rowOff>
    </xdr:from>
    <xdr:to>
      <xdr:col>36</xdr:col>
      <xdr:colOff>165100</xdr:colOff>
      <xdr:row>57</xdr:row>
      <xdr:rowOff>68600</xdr:rowOff>
    </xdr:to>
    <xdr:sp macro="" textlink="">
      <xdr:nvSpPr>
        <xdr:cNvPr id="370" name="楕円 369"/>
        <xdr:cNvSpPr/>
      </xdr:nvSpPr>
      <xdr:spPr>
        <a:xfrm>
          <a:off x="6921500" y="973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85127</xdr:rowOff>
    </xdr:from>
    <xdr:ext cx="599010" cy="259045"/>
    <xdr:sp macro="" textlink="">
      <xdr:nvSpPr>
        <xdr:cNvPr id="371" name="テキスト ボックス 370"/>
        <xdr:cNvSpPr txBox="1"/>
      </xdr:nvSpPr>
      <xdr:spPr>
        <a:xfrm>
          <a:off x="6672795" y="951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90590</xdr:rowOff>
    </xdr:from>
    <xdr:to>
      <xdr:col>55</xdr:col>
      <xdr:colOff>0</xdr:colOff>
      <xdr:row>79</xdr:row>
      <xdr:rowOff>50123</xdr:rowOff>
    </xdr:to>
    <xdr:cxnSp macro="">
      <xdr:nvCxnSpPr>
        <xdr:cNvPr id="402" name="直線コネクタ 401"/>
        <xdr:cNvCxnSpPr/>
      </xdr:nvCxnSpPr>
      <xdr:spPr>
        <a:xfrm flipV="1">
          <a:off x="9639300" y="13292240"/>
          <a:ext cx="838200" cy="30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50123</xdr:rowOff>
    </xdr:from>
    <xdr:to>
      <xdr:col>50</xdr:col>
      <xdr:colOff>114300</xdr:colOff>
      <xdr:row>79</xdr:row>
      <xdr:rowOff>73320</xdr:rowOff>
    </xdr:to>
    <xdr:cxnSp macro="">
      <xdr:nvCxnSpPr>
        <xdr:cNvPr id="405" name="直線コネクタ 404"/>
        <xdr:cNvCxnSpPr/>
      </xdr:nvCxnSpPr>
      <xdr:spPr>
        <a:xfrm flipV="1">
          <a:off x="8750300" y="13594673"/>
          <a:ext cx="889000" cy="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54806</xdr:rowOff>
    </xdr:from>
    <xdr:to>
      <xdr:col>45</xdr:col>
      <xdr:colOff>177800</xdr:colOff>
      <xdr:row>79</xdr:row>
      <xdr:rowOff>73320</xdr:rowOff>
    </xdr:to>
    <xdr:cxnSp macro="">
      <xdr:nvCxnSpPr>
        <xdr:cNvPr id="408" name="直線コネクタ 407"/>
        <xdr:cNvCxnSpPr/>
      </xdr:nvCxnSpPr>
      <xdr:spPr>
        <a:xfrm>
          <a:off x="7861300" y="13599356"/>
          <a:ext cx="889000" cy="1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130000</xdr:rowOff>
    </xdr:from>
    <xdr:to>
      <xdr:col>41</xdr:col>
      <xdr:colOff>50800</xdr:colOff>
      <xdr:row>79</xdr:row>
      <xdr:rowOff>54806</xdr:rowOff>
    </xdr:to>
    <xdr:cxnSp macro="">
      <xdr:nvCxnSpPr>
        <xdr:cNvPr id="411" name="直線コネクタ 410"/>
        <xdr:cNvCxnSpPr/>
      </xdr:nvCxnSpPr>
      <xdr:spPr>
        <a:xfrm>
          <a:off x="6972300" y="13503100"/>
          <a:ext cx="889000" cy="9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39790</xdr:rowOff>
    </xdr:from>
    <xdr:to>
      <xdr:col>55</xdr:col>
      <xdr:colOff>50800</xdr:colOff>
      <xdr:row>77</xdr:row>
      <xdr:rowOff>141390</xdr:rowOff>
    </xdr:to>
    <xdr:sp macro="" textlink="">
      <xdr:nvSpPr>
        <xdr:cNvPr id="421" name="楕円 420"/>
        <xdr:cNvSpPr/>
      </xdr:nvSpPr>
      <xdr:spPr>
        <a:xfrm>
          <a:off x="10426700" y="13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62667</xdr:rowOff>
    </xdr:from>
    <xdr:ext cx="599010" cy="259045"/>
    <xdr:sp macro="" textlink="">
      <xdr:nvSpPr>
        <xdr:cNvPr id="422" name="普通建設事業費 （ うち新規整備　）該当値テキスト"/>
        <xdr:cNvSpPr txBox="1"/>
      </xdr:nvSpPr>
      <xdr:spPr>
        <a:xfrm>
          <a:off x="10528300" y="1309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170773</xdr:rowOff>
    </xdr:from>
    <xdr:to>
      <xdr:col>50</xdr:col>
      <xdr:colOff>165100</xdr:colOff>
      <xdr:row>79</xdr:row>
      <xdr:rowOff>100923</xdr:rowOff>
    </xdr:to>
    <xdr:sp macro="" textlink="">
      <xdr:nvSpPr>
        <xdr:cNvPr id="423" name="楕円 422"/>
        <xdr:cNvSpPr/>
      </xdr:nvSpPr>
      <xdr:spPr>
        <a:xfrm>
          <a:off x="9588500" y="135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92050</xdr:rowOff>
    </xdr:from>
    <xdr:ext cx="534377" cy="259045"/>
    <xdr:sp macro="" textlink="">
      <xdr:nvSpPr>
        <xdr:cNvPr id="424" name="テキスト ボックス 423"/>
        <xdr:cNvSpPr txBox="1"/>
      </xdr:nvSpPr>
      <xdr:spPr>
        <a:xfrm>
          <a:off x="9372111" y="1363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22520</xdr:rowOff>
    </xdr:from>
    <xdr:to>
      <xdr:col>46</xdr:col>
      <xdr:colOff>38100</xdr:colOff>
      <xdr:row>79</xdr:row>
      <xdr:rowOff>124120</xdr:rowOff>
    </xdr:to>
    <xdr:sp macro="" textlink="">
      <xdr:nvSpPr>
        <xdr:cNvPr id="425" name="楕円 424"/>
        <xdr:cNvSpPr/>
      </xdr:nvSpPr>
      <xdr:spPr>
        <a:xfrm>
          <a:off x="8699500" y="135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115247</xdr:rowOff>
    </xdr:from>
    <xdr:ext cx="534377" cy="259045"/>
    <xdr:sp macro="" textlink="">
      <xdr:nvSpPr>
        <xdr:cNvPr id="426" name="テキスト ボックス 425"/>
        <xdr:cNvSpPr txBox="1"/>
      </xdr:nvSpPr>
      <xdr:spPr>
        <a:xfrm>
          <a:off x="8483111" y="1365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4006</xdr:rowOff>
    </xdr:from>
    <xdr:to>
      <xdr:col>41</xdr:col>
      <xdr:colOff>101600</xdr:colOff>
      <xdr:row>79</xdr:row>
      <xdr:rowOff>105606</xdr:rowOff>
    </xdr:to>
    <xdr:sp macro="" textlink="">
      <xdr:nvSpPr>
        <xdr:cNvPr id="427" name="楕円 426"/>
        <xdr:cNvSpPr/>
      </xdr:nvSpPr>
      <xdr:spPr>
        <a:xfrm>
          <a:off x="7810500" y="135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96733</xdr:rowOff>
    </xdr:from>
    <xdr:ext cx="534377" cy="259045"/>
    <xdr:sp macro="" textlink="">
      <xdr:nvSpPr>
        <xdr:cNvPr id="428" name="テキスト ボックス 427"/>
        <xdr:cNvSpPr txBox="1"/>
      </xdr:nvSpPr>
      <xdr:spPr>
        <a:xfrm>
          <a:off x="7594111" y="136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79200</xdr:rowOff>
    </xdr:from>
    <xdr:to>
      <xdr:col>36</xdr:col>
      <xdr:colOff>165100</xdr:colOff>
      <xdr:row>79</xdr:row>
      <xdr:rowOff>9350</xdr:rowOff>
    </xdr:to>
    <xdr:sp macro="" textlink="">
      <xdr:nvSpPr>
        <xdr:cNvPr id="429" name="楕円 428"/>
        <xdr:cNvSpPr/>
      </xdr:nvSpPr>
      <xdr:spPr>
        <a:xfrm>
          <a:off x="6921500" y="134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25877</xdr:rowOff>
    </xdr:from>
    <xdr:ext cx="599010" cy="259045"/>
    <xdr:sp macro="" textlink="">
      <xdr:nvSpPr>
        <xdr:cNvPr id="430" name="テキスト ボックス 429"/>
        <xdr:cNvSpPr txBox="1"/>
      </xdr:nvSpPr>
      <xdr:spPr>
        <a:xfrm>
          <a:off x="6672795" y="1322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126577</xdr:rowOff>
    </xdr:from>
    <xdr:to>
      <xdr:col>55</xdr:col>
      <xdr:colOff>0</xdr:colOff>
      <xdr:row>96</xdr:row>
      <xdr:rowOff>156691</xdr:rowOff>
    </xdr:to>
    <xdr:cxnSp macro="">
      <xdr:nvCxnSpPr>
        <xdr:cNvPr id="461" name="直線コネクタ 460"/>
        <xdr:cNvCxnSpPr/>
      </xdr:nvCxnSpPr>
      <xdr:spPr>
        <a:xfrm>
          <a:off x="9639300" y="16585777"/>
          <a:ext cx="83820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54132</xdr:rowOff>
    </xdr:from>
    <xdr:to>
      <xdr:col>50</xdr:col>
      <xdr:colOff>114300</xdr:colOff>
      <xdr:row>96</xdr:row>
      <xdr:rowOff>126577</xdr:rowOff>
    </xdr:to>
    <xdr:cxnSp macro="">
      <xdr:nvCxnSpPr>
        <xdr:cNvPr id="464" name="直線コネクタ 463"/>
        <xdr:cNvCxnSpPr/>
      </xdr:nvCxnSpPr>
      <xdr:spPr>
        <a:xfrm>
          <a:off x="8750300" y="16513332"/>
          <a:ext cx="889000" cy="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42836</xdr:rowOff>
    </xdr:from>
    <xdr:to>
      <xdr:col>45</xdr:col>
      <xdr:colOff>177800</xdr:colOff>
      <xdr:row>96</xdr:row>
      <xdr:rowOff>54132</xdr:rowOff>
    </xdr:to>
    <xdr:cxnSp macro="">
      <xdr:nvCxnSpPr>
        <xdr:cNvPr id="467" name="直線コネクタ 466"/>
        <xdr:cNvCxnSpPr/>
      </xdr:nvCxnSpPr>
      <xdr:spPr>
        <a:xfrm>
          <a:off x="7861300" y="16502036"/>
          <a:ext cx="889000" cy="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42836</xdr:rowOff>
    </xdr:from>
    <xdr:to>
      <xdr:col>41</xdr:col>
      <xdr:colOff>50800</xdr:colOff>
      <xdr:row>97</xdr:row>
      <xdr:rowOff>88867</xdr:rowOff>
    </xdr:to>
    <xdr:cxnSp macro="">
      <xdr:nvCxnSpPr>
        <xdr:cNvPr id="470" name="直線コネクタ 469"/>
        <xdr:cNvCxnSpPr/>
      </xdr:nvCxnSpPr>
      <xdr:spPr>
        <a:xfrm flipV="1">
          <a:off x="6972300" y="16502036"/>
          <a:ext cx="889000" cy="2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105891</xdr:rowOff>
    </xdr:from>
    <xdr:to>
      <xdr:col>55</xdr:col>
      <xdr:colOff>50800</xdr:colOff>
      <xdr:row>97</xdr:row>
      <xdr:rowOff>36041</xdr:rowOff>
    </xdr:to>
    <xdr:sp macro="" textlink="">
      <xdr:nvSpPr>
        <xdr:cNvPr id="480" name="楕円 479"/>
        <xdr:cNvSpPr/>
      </xdr:nvSpPr>
      <xdr:spPr>
        <a:xfrm>
          <a:off x="10426700" y="165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128768</xdr:rowOff>
    </xdr:from>
    <xdr:ext cx="599010" cy="259045"/>
    <xdr:sp macro="" textlink="">
      <xdr:nvSpPr>
        <xdr:cNvPr id="481" name="普通建設事業費 （ うち更新整備　）該当値テキスト"/>
        <xdr:cNvSpPr txBox="1"/>
      </xdr:nvSpPr>
      <xdr:spPr>
        <a:xfrm>
          <a:off x="10528300" y="1641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75777</xdr:rowOff>
    </xdr:from>
    <xdr:to>
      <xdr:col>50</xdr:col>
      <xdr:colOff>165100</xdr:colOff>
      <xdr:row>97</xdr:row>
      <xdr:rowOff>5927</xdr:rowOff>
    </xdr:to>
    <xdr:sp macro="" textlink="">
      <xdr:nvSpPr>
        <xdr:cNvPr id="482" name="楕円 481"/>
        <xdr:cNvSpPr/>
      </xdr:nvSpPr>
      <xdr:spPr>
        <a:xfrm>
          <a:off x="9588500" y="165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22454</xdr:rowOff>
    </xdr:from>
    <xdr:ext cx="599010" cy="259045"/>
    <xdr:sp macro="" textlink="">
      <xdr:nvSpPr>
        <xdr:cNvPr id="483" name="テキスト ボックス 482"/>
        <xdr:cNvSpPr txBox="1"/>
      </xdr:nvSpPr>
      <xdr:spPr>
        <a:xfrm>
          <a:off x="9339795" y="163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3332</xdr:rowOff>
    </xdr:from>
    <xdr:to>
      <xdr:col>46</xdr:col>
      <xdr:colOff>38100</xdr:colOff>
      <xdr:row>96</xdr:row>
      <xdr:rowOff>104932</xdr:rowOff>
    </xdr:to>
    <xdr:sp macro="" textlink="">
      <xdr:nvSpPr>
        <xdr:cNvPr id="484" name="楕円 483"/>
        <xdr:cNvSpPr/>
      </xdr:nvSpPr>
      <xdr:spPr>
        <a:xfrm>
          <a:off x="8699500" y="164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121459</xdr:rowOff>
    </xdr:from>
    <xdr:ext cx="599010" cy="259045"/>
    <xdr:sp macro="" textlink="">
      <xdr:nvSpPr>
        <xdr:cNvPr id="485" name="テキスト ボックス 484"/>
        <xdr:cNvSpPr txBox="1"/>
      </xdr:nvSpPr>
      <xdr:spPr>
        <a:xfrm>
          <a:off x="8450795" y="1623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163486</xdr:rowOff>
    </xdr:from>
    <xdr:to>
      <xdr:col>41</xdr:col>
      <xdr:colOff>101600</xdr:colOff>
      <xdr:row>96</xdr:row>
      <xdr:rowOff>93636</xdr:rowOff>
    </xdr:to>
    <xdr:sp macro="" textlink="">
      <xdr:nvSpPr>
        <xdr:cNvPr id="486" name="楕円 485"/>
        <xdr:cNvSpPr/>
      </xdr:nvSpPr>
      <xdr:spPr>
        <a:xfrm>
          <a:off x="7810500" y="1645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110163</xdr:rowOff>
    </xdr:from>
    <xdr:ext cx="599010" cy="259045"/>
    <xdr:sp macro="" textlink="">
      <xdr:nvSpPr>
        <xdr:cNvPr id="487" name="テキスト ボックス 486"/>
        <xdr:cNvSpPr txBox="1"/>
      </xdr:nvSpPr>
      <xdr:spPr>
        <a:xfrm>
          <a:off x="7561795" y="1622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38067</xdr:rowOff>
    </xdr:from>
    <xdr:to>
      <xdr:col>36</xdr:col>
      <xdr:colOff>165100</xdr:colOff>
      <xdr:row>97</xdr:row>
      <xdr:rowOff>139667</xdr:rowOff>
    </xdr:to>
    <xdr:sp macro="" textlink="">
      <xdr:nvSpPr>
        <xdr:cNvPr id="488" name="楕円 487"/>
        <xdr:cNvSpPr/>
      </xdr:nvSpPr>
      <xdr:spPr>
        <a:xfrm>
          <a:off x="6921500" y="166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156194</xdr:rowOff>
    </xdr:from>
    <xdr:ext cx="599010" cy="259045"/>
    <xdr:sp macro="" textlink="">
      <xdr:nvSpPr>
        <xdr:cNvPr id="489" name="テキスト ボックス 488"/>
        <xdr:cNvSpPr txBox="1"/>
      </xdr:nvSpPr>
      <xdr:spPr>
        <a:xfrm>
          <a:off x="6672795" y="1644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40491</xdr:rowOff>
    </xdr:from>
    <xdr:to>
      <xdr:col>85</xdr:col>
      <xdr:colOff>127000</xdr:colOff>
      <xdr:row>39</xdr:row>
      <xdr:rowOff>43407</xdr:rowOff>
    </xdr:to>
    <xdr:cxnSp macro="">
      <xdr:nvCxnSpPr>
        <xdr:cNvPr id="518" name="直線コネクタ 517"/>
        <xdr:cNvCxnSpPr/>
      </xdr:nvCxnSpPr>
      <xdr:spPr>
        <a:xfrm>
          <a:off x="15481300" y="6727041"/>
          <a:ext cx="8382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40491</xdr:rowOff>
    </xdr:from>
    <xdr:to>
      <xdr:col>81</xdr:col>
      <xdr:colOff>50800</xdr:colOff>
      <xdr:row>39</xdr:row>
      <xdr:rowOff>43189</xdr:rowOff>
    </xdr:to>
    <xdr:cxnSp macro="">
      <xdr:nvCxnSpPr>
        <xdr:cNvPr id="521" name="直線コネクタ 520"/>
        <xdr:cNvCxnSpPr/>
      </xdr:nvCxnSpPr>
      <xdr:spPr>
        <a:xfrm flipV="1">
          <a:off x="14592300" y="6727041"/>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43189</xdr:rowOff>
    </xdr:from>
    <xdr:to>
      <xdr:col>76</xdr:col>
      <xdr:colOff>114300</xdr:colOff>
      <xdr:row>39</xdr:row>
      <xdr:rowOff>43769</xdr:rowOff>
    </xdr:to>
    <xdr:cxnSp macro="">
      <xdr:nvCxnSpPr>
        <xdr:cNvPr id="524" name="直線コネクタ 523"/>
        <xdr:cNvCxnSpPr/>
      </xdr:nvCxnSpPr>
      <xdr:spPr>
        <a:xfrm flipV="1">
          <a:off x="13703300" y="6729739"/>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43272</xdr:rowOff>
    </xdr:from>
    <xdr:to>
      <xdr:col>71</xdr:col>
      <xdr:colOff>177800</xdr:colOff>
      <xdr:row>39</xdr:row>
      <xdr:rowOff>43769</xdr:rowOff>
    </xdr:to>
    <xdr:cxnSp macro="">
      <xdr:nvCxnSpPr>
        <xdr:cNvPr id="527" name="直線コネクタ 526"/>
        <xdr:cNvCxnSpPr/>
      </xdr:nvCxnSpPr>
      <xdr:spPr>
        <a:xfrm>
          <a:off x="12814300" y="6729822"/>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164057</xdr:rowOff>
    </xdr:from>
    <xdr:to>
      <xdr:col>85</xdr:col>
      <xdr:colOff>177800</xdr:colOff>
      <xdr:row>39</xdr:row>
      <xdr:rowOff>94207</xdr:rowOff>
    </xdr:to>
    <xdr:sp macro="" textlink="">
      <xdr:nvSpPr>
        <xdr:cNvPr id="537" name="楕円 536"/>
        <xdr:cNvSpPr/>
      </xdr:nvSpPr>
      <xdr:spPr>
        <a:xfrm>
          <a:off x="16268700" y="66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378565" cy="259045"/>
    <xdr:sp macro="" textlink="">
      <xdr:nvSpPr>
        <xdr:cNvPr id="538" name="災害復旧事業費該当値テキスト"/>
        <xdr:cNvSpPr txBox="1"/>
      </xdr:nvSpPr>
      <xdr:spPr>
        <a:xfrm>
          <a:off x="16370300" y="662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161141</xdr:rowOff>
    </xdr:from>
    <xdr:to>
      <xdr:col>81</xdr:col>
      <xdr:colOff>101600</xdr:colOff>
      <xdr:row>39</xdr:row>
      <xdr:rowOff>91291</xdr:rowOff>
    </xdr:to>
    <xdr:sp macro="" textlink="">
      <xdr:nvSpPr>
        <xdr:cNvPr id="539" name="楕円 538"/>
        <xdr:cNvSpPr/>
      </xdr:nvSpPr>
      <xdr:spPr>
        <a:xfrm>
          <a:off x="15430500" y="66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82418</xdr:rowOff>
    </xdr:from>
    <xdr:ext cx="469744" cy="259045"/>
    <xdr:sp macro="" textlink="">
      <xdr:nvSpPr>
        <xdr:cNvPr id="540" name="テキスト ボックス 539"/>
        <xdr:cNvSpPr txBox="1"/>
      </xdr:nvSpPr>
      <xdr:spPr>
        <a:xfrm>
          <a:off x="15246428" y="67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163839</xdr:rowOff>
    </xdr:from>
    <xdr:to>
      <xdr:col>76</xdr:col>
      <xdr:colOff>165100</xdr:colOff>
      <xdr:row>39</xdr:row>
      <xdr:rowOff>93989</xdr:rowOff>
    </xdr:to>
    <xdr:sp macro="" textlink="">
      <xdr:nvSpPr>
        <xdr:cNvPr id="541" name="楕円 540"/>
        <xdr:cNvSpPr/>
      </xdr:nvSpPr>
      <xdr:spPr>
        <a:xfrm>
          <a:off x="14541500" y="66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85116</xdr:rowOff>
    </xdr:from>
    <xdr:ext cx="378565" cy="259045"/>
    <xdr:sp macro="" textlink="">
      <xdr:nvSpPr>
        <xdr:cNvPr id="542" name="テキスト ボックス 541"/>
        <xdr:cNvSpPr txBox="1"/>
      </xdr:nvSpPr>
      <xdr:spPr>
        <a:xfrm>
          <a:off x="14403017" y="6771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164419</xdr:rowOff>
    </xdr:from>
    <xdr:to>
      <xdr:col>72</xdr:col>
      <xdr:colOff>38100</xdr:colOff>
      <xdr:row>39</xdr:row>
      <xdr:rowOff>94569</xdr:rowOff>
    </xdr:to>
    <xdr:sp macro="" textlink="">
      <xdr:nvSpPr>
        <xdr:cNvPr id="543" name="楕円 542"/>
        <xdr:cNvSpPr/>
      </xdr:nvSpPr>
      <xdr:spPr>
        <a:xfrm>
          <a:off x="13652500" y="6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85696</xdr:rowOff>
    </xdr:from>
    <xdr:ext cx="378565" cy="259045"/>
    <xdr:sp macro="" textlink="">
      <xdr:nvSpPr>
        <xdr:cNvPr id="544" name="テキスト ボックス 543"/>
        <xdr:cNvSpPr txBox="1"/>
      </xdr:nvSpPr>
      <xdr:spPr>
        <a:xfrm>
          <a:off x="13514017" y="6772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163922</xdr:rowOff>
    </xdr:from>
    <xdr:to>
      <xdr:col>67</xdr:col>
      <xdr:colOff>101600</xdr:colOff>
      <xdr:row>39</xdr:row>
      <xdr:rowOff>94072</xdr:rowOff>
    </xdr:to>
    <xdr:sp macro="" textlink="">
      <xdr:nvSpPr>
        <xdr:cNvPr id="545" name="楕円 544"/>
        <xdr:cNvSpPr/>
      </xdr:nvSpPr>
      <xdr:spPr>
        <a:xfrm>
          <a:off x="12763500" y="66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85199</xdr:rowOff>
    </xdr:from>
    <xdr:ext cx="378565" cy="259045"/>
    <xdr:sp macro="" textlink="">
      <xdr:nvSpPr>
        <xdr:cNvPr id="546" name="テキスト ボックス 545"/>
        <xdr:cNvSpPr txBox="1"/>
      </xdr:nvSpPr>
      <xdr:spPr>
        <a:xfrm>
          <a:off x="12625017" y="677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3477</xdr:rowOff>
    </xdr:from>
    <xdr:to>
      <xdr:col>85</xdr:col>
      <xdr:colOff>127000</xdr:colOff>
      <xdr:row>75</xdr:row>
      <xdr:rowOff>19820</xdr:rowOff>
    </xdr:to>
    <xdr:cxnSp macro="">
      <xdr:nvCxnSpPr>
        <xdr:cNvPr id="632" name="直線コネクタ 631"/>
        <xdr:cNvCxnSpPr/>
      </xdr:nvCxnSpPr>
      <xdr:spPr>
        <a:xfrm flipV="1">
          <a:off x="15481300" y="12862227"/>
          <a:ext cx="838200" cy="1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19820</xdr:rowOff>
    </xdr:from>
    <xdr:to>
      <xdr:col>81</xdr:col>
      <xdr:colOff>50800</xdr:colOff>
      <xdr:row>75</xdr:row>
      <xdr:rowOff>66077</xdr:rowOff>
    </xdr:to>
    <xdr:cxnSp macro="">
      <xdr:nvCxnSpPr>
        <xdr:cNvPr id="635" name="直線コネクタ 634"/>
        <xdr:cNvCxnSpPr/>
      </xdr:nvCxnSpPr>
      <xdr:spPr>
        <a:xfrm flipV="1">
          <a:off x="14592300" y="12878570"/>
          <a:ext cx="889000" cy="4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66077</xdr:rowOff>
    </xdr:from>
    <xdr:to>
      <xdr:col>76</xdr:col>
      <xdr:colOff>114300</xdr:colOff>
      <xdr:row>76</xdr:row>
      <xdr:rowOff>51960</xdr:rowOff>
    </xdr:to>
    <xdr:cxnSp macro="">
      <xdr:nvCxnSpPr>
        <xdr:cNvPr id="638" name="直線コネクタ 637"/>
        <xdr:cNvCxnSpPr/>
      </xdr:nvCxnSpPr>
      <xdr:spPr>
        <a:xfrm flipV="1">
          <a:off x="13703300" y="12924827"/>
          <a:ext cx="889000" cy="1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51960</xdr:rowOff>
    </xdr:from>
    <xdr:to>
      <xdr:col>71</xdr:col>
      <xdr:colOff>177800</xdr:colOff>
      <xdr:row>76</xdr:row>
      <xdr:rowOff>83308</xdr:rowOff>
    </xdr:to>
    <xdr:cxnSp macro="">
      <xdr:nvCxnSpPr>
        <xdr:cNvPr id="641" name="直線コネクタ 640"/>
        <xdr:cNvCxnSpPr/>
      </xdr:nvCxnSpPr>
      <xdr:spPr>
        <a:xfrm flipV="1">
          <a:off x="12814300" y="13082160"/>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124127</xdr:rowOff>
    </xdr:from>
    <xdr:to>
      <xdr:col>85</xdr:col>
      <xdr:colOff>177800</xdr:colOff>
      <xdr:row>75</xdr:row>
      <xdr:rowOff>54277</xdr:rowOff>
    </xdr:to>
    <xdr:sp macro="" textlink="">
      <xdr:nvSpPr>
        <xdr:cNvPr id="651" name="楕円 650"/>
        <xdr:cNvSpPr/>
      </xdr:nvSpPr>
      <xdr:spPr>
        <a:xfrm>
          <a:off x="16268700" y="128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147004</xdr:rowOff>
    </xdr:from>
    <xdr:ext cx="599010" cy="259045"/>
    <xdr:sp macro="" textlink="">
      <xdr:nvSpPr>
        <xdr:cNvPr id="652" name="公債費該当値テキスト"/>
        <xdr:cNvSpPr txBox="1"/>
      </xdr:nvSpPr>
      <xdr:spPr>
        <a:xfrm>
          <a:off x="16370300" y="1266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140470</xdr:rowOff>
    </xdr:from>
    <xdr:to>
      <xdr:col>81</xdr:col>
      <xdr:colOff>101600</xdr:colOff>
      <xdr:row>75</xdr:row>
      <xdr:rowOff>70620</xdr:rowOff>
    </xdr:to>
    <xdr:sp macro="" textlink="">
      <xdr:nvSpPr>
        <xdr:cNvPr id="653" name="楕円 652"/>
        <xdr:cNvSpPr/>
      </xdr:nvSpPr>
      <xdr:spPr>
        <a:xfrm>
          <a:off x="15430500" y="128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87147</xdr:rowOff>
    </xdr:from>
    <xdr:ext cx="599010" cy="259045"/>
    <xdr:sp macro="" textlink="">
      <xdr:nvSpPr>
        <xdr:cNvPr id="654" name="テキスト ボックス 653"/>
        <xdr:cNvSpPr txBox="1"/>
      </xdr:nvSpPr>
      <xdr:spPr>
        <a:xfrm>
          <a:off x="15181795" y="126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15277</xdr:rowOff>
    </xdr:from>
    <xdr:to>
      <xdr:col>76</xdr:col>
      <xdr:colOff>165100</xdr:colOff>
      <xdr:row>75</xdr:row>
      <xdr:rowOff>116877</xdr:rowOff>
    </xdr:to>
    <xdr:sp macro="" textlink="">
      <xdr:nvSpPr>
        <xdr:cNvPr id="655" name="楕円 654"/>
        <xdr:cNvSpPr/>
      </xdr:nvSpPr>
      <xdr:spPr>
        <a:xfrm>
          <a:off x="14541500" y="128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133404</xdr:rowOff>
    </xdr:from>
    <xdr:ext cx="599010" cy="259045"/>
    <xdr:sp macro="" textlink="">
      <xdr:nvSpPr>
        <xdr:cNvPr id="656" name="テキスト ボックス 655"/>
        <xdr:cNvSpPr txBox="1"/>
      </xdr:nvSpPr>
      <xdr:spPr>
        <a:xfrm>
          <a:off x="14292795" y="1264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1160</xdr:rowOff>
    </xdr:from>
    <xdr:to>
      <xdr:col>72</xdr:col>
      <xdr:colOff>38100</xdr:colOff>
      <xdr:row>76</xdr:row>
      <xdr:rowOff>102760</xdr:rowOff>
    </xdr:to>
    <xdr:sp macro="" textlink="">
      <xdr:nvSpPr>
        <xdr:cNvPr id="657" name="楕円 656"/>
        <xdr:cNvSpPr/>
      </xdr:nvSpPr>
      <xdr:spPr>
        <a:xfrm>
          <a:off x="13652500" y="130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119287</xdr:rowOff>
    </xdr:from>
    <xdr:ext cx="599010" cy="259045"/>
    <xdr:sp macro="" textlink="">
      <xdr:nvSpPr>
        <xdr:cNvPr id="658" name="テキスト ボックス 657"/>
        <xdr:cNvSpPr txBox="1"/>
      </xdr:nvSpPr>
      <xdr:spPr>
        <a:xfrm>
          <a:off x="13403795" y="1280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32508</xdr:rowOff>
    </xdr:from>
    <xdr:to>
      <xdr:col>67</xdr:col>
      <xdr:colOff>101600</xdr:colOff>
      <xdr:row>76</xdr:row>
      <xdr:rowOff>134108</xdr:rowOff>
    </xdr:to>
    <xdr:sp macro="" textlink="">
      <xdr:nvSpPr>
        <xdr:cNvPr id="659" name="楕円 658"/>
        <xdr:cNvSpPr/>
      </xdr:nvSpPr>
      <xdr:spPr>
        <a:xfrm>
          <a:off x="12763500" y="130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150635</xdr:rowOff>
    </xdr:from>
    <xdr:ext cx="599010" cy="259045"/>
    <xdr:sp macro="" textlink="">
      <xdr:nvSpPr>
        <xdr:cNvPr id="660" name="テキスト ボックス 659"/>
        <xdr:cNvSpPr txBox="1"/>
      </xdr:nvSpPr>
      <xdr:spPr>
        <a:xfrm>
          <a:off x="12514795" y="1283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55525</xdr:rowOff>
    </xdr:from>
    <xdr:to>
      <xdr:col>85</xdr:col>
      <xdr:colOff>127000</xdr:colOff>
      <xdr:row>98</xdr:row>
      <xdr:rowOff>104772</xdr:rowOff>
    </xdr:to>
    <xdr:cxnSp macro="">
      <xdr:nvCxnSpPr>
        <xdr:cNvPr id="689" name="直線コネクタ 688"/>
        <xdr:cNvCxnSpPr/>
      </xdr:nvCxnSpPr>
      <xdr:spPr>
        <a:xfrm flipV="1">
          <a:off x="15481300" y="16857625"/>
          <a:ext cx="8382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88159</xdr:rowOff>
    </xdr:from>
    <xdr:to>
      <xdr:col>81</xdr:col>
      <xdr:colOff>50800</xdr:colOff>
      <xdr:row>98</xdr:row>
      <xdr:rowOff>104772</xdr:rowOff>
    </xdr:to>
    <xdr:cxnSp macro="">
      <xdr:nvCxnSpPr>
        <xdr:cNvPr id="692" name="直線コネクタ 691"/>
        <xdr:cNvCxnSpPr/>
      </xdr:nvCxnSpPr>
      <xdr:spPr>
        <a:xfrm>
          <a:off x="14592300" y="16890259"/>
          <a:ext cx="8890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88159</xdr:rowOff>
    </xdr:from>
    <xdr:to>
      <xdr:col>76</xdr:col>
      <xdr:colOff>114300</xdr:colOff>
      <xdr:row>98</xdr:row>
      <xdr:rowOff>121552</xdr:rowOff>
    </xdr:to>
    <xdr:cxnSp macro="">
      <xdr:nvCxnSpPr>
        <xdr:cNvPr id="695" name="直線コネクタ 694"/>
        <xdr:cNvCxnSpPr/>
      </xdr:nvCxnSpPr>
      <xdr:spPr>
        <a:xfrm flipV="1">
          <a:off x="13703300" y="16890259"/>
          <a:ext cx="889000" cy="3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108545</xdr:rowOff>
    </xdr:from>
    <xdr:to>
      <xdr:col>71</xdr:col>
      <xdr:colOff>177800</xdr:colOff>
      <xdr:row>98</xdr:row>
      <xdr:rowOff>121552</xdr:rowOff>
    </xdr:to>
    <xdr:cxnSp macro="">
      <xdr:nvCxnSpPr>
        <xdr:cNvPr id="698" name="直線コネクタ 697"/>
        <xdr:cNvCxnSpPr/>
      </xdr:nvCxnSpPr>
      <xdr:spPr>
        <a:xfrm>
          <a:off x="12814300" y="16567745"/>
          <a:ext cx="889000" cy="35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4725</xdr:rowOff>
    </xdr:from>
    <xdr:to>
      <xdr:col>85</xdr:col>
      <xdr:colOff>177800</xdr:colOff>
      <xdr:row>98</xdr:row>
      <xdr:rowOff>106325</xdr:rowOff>
    </xdr:to>
    <xdr:sp macro="" textlink="">
      <xdr:nvSpPr>
        <xdr:cNvPr id="708" name="楕円 707"/>
        <xdr:cNvSpPr/>
      </xdr:nvSpPr>
      <xdr:spPr>
        <a:xfrm>
          <a:off x="16268700" y="168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27602</xdr:rowOff>
    </xdr:from>
    <xdr:ext cx="599010" cy="259045"/>
    <xdr:sp macro="" textlink="">
      <xdr:nvSpPr>
        <xdr:cNvPr id="709" name="積立金該当値テキスト"/>
        <xdr:cNvSpPr txBox="1"/>
      </xdr:nvSpPr>
      <xdr:spPr>
        <a:xfrm>
          <a:off x="16370300" y="1665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53972</xdr:rowOff>
    </xdr:from>
    <xdr:to>
      <xdr:col>81</xdr:col>
      <xdr:colOff>101600</xdr:colOff>
      <xdr:row>98</xdr:row>
      <xdr:rowOff>155572</xdr:rowOff>
    </xdr:to>
    <xdr:sp macro="" textlink="">
      <xdr:nvSpPr>
        <xdr:cNvPr id="710" name="楕円 709"/>
        <xdr:cNvSpPr/>
      </xdr:nvSpPr>
      <xdr:spPr>
        <a:xfrm>
          <a:off x="15430500" y="168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146699</xdr:rowOff>
    </xdr:from>
    <xdr:ext cx="534377" cy="259045"/>
    <xdr:sp macro="" textlink="">
      <xdr:nvSpPr>
        <xdr:cNvPr id="711" name="テキスト ボックス 710"/>
        <xdr:cNvSpPr txBox="1"/>
      </xdr:nvSpPr>
      <xdr:spPr>
        <a:xfrm>
          <a:off x="15214111" y="16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37359</xdr:rowOff>
    </xdr:from>
    <xdr:to>
      <xdr:col>76</xdr:col>
      <xdr:colOff>165100</xdr:colOff>
      <xdr:row>98</xdr:row>
      <xdr:rowOff>138959</xdr:rowOff>
    </xdr:to>
    <xdr:sp macro="" textlink="">
      <xdr:nvSpPr>
        <xdr:cNvPr id="712" name="楕円 711"/>
        <xdr:cNvSpPr/>
      </xdr:nvSpPr>
      <xdr:spPr>
        <a:xfrm>
          <a:off x="14541500" y="168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130086</xdr:rowOff>
    </xdr:from>
    <xdr:ext cx="599010" cy="259045"/>
    <xdr:sp macro="" textlink="">
      <xdr:nvSpPr>
        <xdr:cNvPr id="713" name="テキスト ボックス 712"/>
        <xdr:cNvSpPr txBox="1"/>
      </xdr:nvSpPr>
      <xdr:spPr>
        <a:xfrm>
          <a:off x="14292795" y="1693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70752</xdr:rowOff>
    </xdr:from>
    <xdr:to>
      <xdr:col>72</xdr:col>
      <xdr:colOff>38100</xdr:colOff>
      <xdr:row>99</xdr:row>
      <xdr:rowOff>902</xdr:rowOff>
    </xdr:to>
    <xdr:sp macro="" textlink="">
      <xdr:nvSpPr>
        <xdr:cNvPr id="714" name="楕円 713"/>
        <xdr:cNvSpPr/>
      </xdr:nvSpPr>
      <xdr:spPr>
        <a:xfrm>
          <a:off x="13652500" y="168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163479</xdr:rowOff>
    </xdr:from>
    <xdr:ext cx="534377" cy="259045"/>
    <xdr:sp macro="" textlink="">
      <xdr:nvSpPr>
        <xdr:cNvPr id="715" name="テキスト ボックス 714"/>
        <xdr:cNvSpPr txBox="1"/>
      </xdr:nvSpPr>
      <xdr:spPr>
        <a:xfrm>
          <a:off x="13436111" y="169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57745</xdr:rowOff>
    </xdr:from>
    <xdr:to>
      <xdr:col>67</xdr:col>
      <xdr:colOff>101600</xdr:colOff>
      <xdr:row>96</xdr:row>
      <xdr:rowOff>159345</xdr:rowOff>
    </xdr:to>
    <xdr:sp macro="" textlink="">
      <xdr:nvSpPr>
        <xdr:cNvPr id="716" name="楕円 715"/>
        <xdr:cNvSpPr/>
      </xdr:nvSpPr>
      <xdr:spPr>
        <a:xfrm>
          <a:off x="12763500" y="165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4422</xdr:rowOff>
    </xdr:from>
    <xdr:ext cx="599010" cy="259045"/>
    <xdr:sp macro="" textlink="">
      <xdr:nvSpPr>
        <xdr:cNvPr id="717" name="テキスト ボックス 716"/>
        <xdr:cNvSpPr txBox="1"/>
      </xdr:nvSpPr>
      <xdr:spPr>
        <a:xfrm>
          <a:off x="12514795" y="1629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103490</xdr:rowOff>
    </xdr:from>
    <xdr:to>
      <xdr:col>111</xdr:col>
      <xdr:colOff>177800</xdr:colOff>
      <xdr:row>58</xdr:row>
      <xdr:rowOff>139700</xdr:rowOff>
    </xdr:to>
    <xdr:cxnSp macro="">
      <xdr:nvCxnSpPr>
        <xdr:cNvPr id="804" name="直線コネクタ 803"/>
        <xdr:cNvCxnSpPr/>
      </xdr:nvCxnSpPr>
      <xdr:spPr>
        <a:xfrm>
          <a:off x="20434300" y="10047590"/>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103490</xdr:rowOff>
    </xdr:from>
    <xdr:to>
      <xdr:col>107</xdr:col>
      <xdr:colOff>50800</xdr:colOff>
      <xdr:row>58</xdr:row>
      <xdr:rowOff>139700</xdr:rowOff>
    </xdr:to>
    <xdr:cxnSp macro="">
      <xdr:nvCxnSpPr>
        <xdr:cNvPr id="807" name="直線コネクタ 806"/>
        <xdr:cNvCxnSpPr/>
      </xdr:nvCxnSpPr>
      <xdr:spPr>
        <a:xfrm flipV="1">
          <a:off x="19545300" y="10047590"/>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52690</xdr:rowOff>
    </xdr:from>
    <xdr:to>
      <xdr:col>107</xdr:col>
      <xdr:colOff>101600</xdr:colOff>
      <xdr:row>58</xdr:row>
      <xdr:rowOff>154290</xdr:rowOff>
    </xdr:to>
    <xdr:sp macro="" textlink="">
      <xdr:nvSpPr>
        <xdr:cNvPr id="824" name="楕円 823"/>
        <xdr:cNvSpPr/>
      </xdr:nvSpPr>
      <xdr:spPr>
        <a:xfrm>
          <a:off x="20383500" y="99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145417</xdr:rowOff>
    </xdr:from>
    <xdr:ext cx="469744" cy="259045"/>
    <xdr:sp macro="" textlink="">
      <xdr:nvSpPr>
        <xdr:cNvPr id="825" name="テキスト ボックス 824"/>
        <xdr:cNvSpPr txBox="1"/>
      </xdr:nvSpPr>
      <xdr:spPr>
        <a:xfrm>
          <a:off x="20199428" y="100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19830</xdr:rowOff>
    </xdr:from>
    <xdr:to>
      <xdr:col>116</xdr:col>
      <xdr:colOff>63500</xdr:colOff>
      <xdr:row>76</xdr:row>
      <xdr:rowOff>55883</xdr:rowOff>
    </xdr:to>
    <xdr:cxnSp macro="">
      <xdr:nvCxnSpPr>
        <xdr:cNvPr id="858" name="直線コネクタ 857"/>
        <xdr:cNvCxnSpPr/>
      </xdr:nvCxnSpPr>
      <xdr:spPr>
        <a:xfrm flipV="1">
          <a:off x="21323300" y="13050030"/>
          <a:ext cx="838200" cy="3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55883</xdr:rowOff>
    </xdr:from>
    <xdr:to>
      <xdr:col>111</xdr:col>
      <xdr:colOff>177800</xdr:colOff>
      <xdr:row>76</xdr:row>
      <xdr:rowOff>61641</xdr:rowOff>
    </xdr:to>
    <xdr:cxnSp macro="">
      <xdr:nvCxnSpPr>
        <xdr:cNvPr id="861" name="直線コネクタ 860"/>
        <xdr:cNvCxnSpPr/>
      </xdr:nvCxnSpPr>
      <xdr:spPr>
        <a:xfrm flipV="1">
          <a:off x="20434300" y="13086083"/>
          <a:ext cx="889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61641</xdr:rowOff>
    </xdr:from>
    <xdr:to>
      <xdr:col>107</xdr:col>
      <xdr:colOff>50800</xdr:colOff>
      <xdr:row>76</xdr:row>
      <xdr:rowOff>99726</xdr:rowOff>
    </xdr:to>
    <xdr:cxnSp macro="">
      <xdr:nvCxnSpPr>
        <xdr:cNvPr id="864" name="直線コネクタ 863"/>
        <xdr:cNvCxnSpPr/>
      </xdr:nvCxnSpPr>
      <xdr:spPr>
        <a:xfrm flipV="1">
          <a:off x="19545300" y="13091841"/>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82364</xdr:rowOff>
    </xdr:from>
    <xdr:to>
      <xdr:col>102</xdr:col>
      <xdr:colOff>114300</xdr:colOff>
      <xdr:row>76</xdr:row>
      <xdr:rowOff>99726</xdr:rowOff>
    </xdr:to>
    <xdr:cxnSp macro="">
      <xdr:nvCxnSpPr>
        <xdr:cNvPr id="867" name="直線コネクタ 866"/>
        <xdr:cNvCxnSpPr/>
      </xdr:nvCxnSpPr>
      <xdr:spPr>
        <a:xfrm>
          <a:off x="18656300" y="13112564"/>
          <a:ext cx="889000" cy="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140480</xdr:rowOff>
    </xdr:from>
    <xdr:to>
      <xdr:col>116</xdr:col>
      <xdr:colOff>114300</xdr:colOff>
      <xdr:row>76</xdr:row>
      <xdr:rowOff>70630</xdr:rowOff>
    </xdr:to>
    <xdr:sp macro="" textlink="">
      <xdr:nvSpPr>
        <xdr:cNvPr id="877" name="楕円 876"/>
        <xdr:cNvSpPr/>
      </xdr:nvSpPr>
      <xdr:spPr>
        <a:xfrm>
          <a:off x="22110700" y="129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163357</xdr:rowOff>
    </xdr:from>
    <xdr:ext cx="599010" cy="259045"/>
    <xdr:sp macro="" textlink="">
      <xdr:nvSpPr>
        <xdr:cNvPr id="878" name="繰出金該当値テキスト"/>
        <xdr:cNvSpPr txBox="1"/>
      </xdr:nvSpPr>
      <xdr:spPr>
        <a:xfrm>
          <a:off x="22212300" y="1285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5083</xdr:rowOff>
    </xdr:from>
    <xdr:to>
      <xdr:col>112</xdr:col>
      <xdr:colOff>38100</xdr:colOff>
      <xdr:row>76</xdr:row>
      <xdr:rowOff>106683</xdr:rowOff>
    </xdr:to>
    <xdr:sp macro="" textlink="">
      <xdr:nvSpPr>
        <xdr:cNvPr id="879" name="楕円 878"/>
        <xdr:cNvSpPr/>
      </xdr:nvSpPr>
      <xdr:spPr>
        <a:xfrm>
          <a:off x="21272500" y="130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123211</xdr:rowOff>
    </xdr:from>
    <xdr:ext cx="599010" cy="259045"/>
    <xdr:sp macro="" textlink="">
      <xdr:nvSpPr>
        <xdr:cNvPr id="880" name="テキスト ボックス 879"/>
        <xdr:cNvSpPr txBox="1"/>
      </xdr:nvSpPr>
      <xdr:spPr>
        <a:xfrm>
          <a:off x="21023795" y="1281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10841</xdr:rowOff>
    </xdr:from>
    <xdr:to>
      <xdr:col>107</xdr:col>
      <xdr:colOff>101600</xdr:colOff>
      <xdr:row>76</xdr:row>
      <xdr:rowOff>112441</xdr:rowOff>
    </xdr:to>
    <xdr:sp macro="" textlink="">
      <xdr:nvSpPr>
        <xdr:cNvPr id="881" name="楕円 880"/>
        <xdr:cNvSpPr/>
      </xdr:nvSpPr>
      <xdr:spPr>
        <a:xfrm>
          <a:off x="20383500" y="130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128967</xdr:rowOff>
    </xdr:from>
    <xdr:ext cx="599010" cy="259045"/>
    <xdr:sp macro="" textlink="">
      <xdr:nvSpPr>
        <xdr:cNvPr id="882" name="テキスト ボックス 881"/>
        <xdr:cNvSpPr txBox="1"/>
      </xdr:nvSpPr>
      <xdr:spPr>
        <a:xfrm>
          <a:off x="20134795" y="1281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48926</xdr:rowOff>
    </xdr:from>
    <xdr:to>
      <xdr:col>102</xdr:col>
      <xdr:colOff>165100</xdr:colOff>
      <xdr:row>76</xdr:row>
      <xdr:rowOff>150526</xdr:rowOff>
    </xdr:to>
    <xdr:sp macro="" textlink="">
      <xdr:nvSpPr>
        <xdr:cNvPr id="883" name="楕円 882"/>
        <xdr:cNvSpPr/>
      </xdr:nvSpPr>
      <xdr:spPr>
        <a:xfrm>
          <a:off x="19494500" y="130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167053</xdr:rowOff>
    </xdr:from>
    <xdr:ext cx="599010" cy="259045"/>
    <xdr:sp macro="" textlink="">
      <xdr:nvSpPr>
        <xdr:cNvPr id="884" name="テキスト ボックス 883"/>
        <xdr:cNvSpPr txBox="1"/>
      </xdr:nvSpPr>
      <xdr:spPr>
        <a:xfrm>
          <a:off x="19245795" y="1285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31564</xdr:rowOff>
    </xdr:from>
    <xdr:to>
      <xdr:col>98</xdr:col>
      <xdr:colOff>38100</xdr:colOff>
      <xdr:row>76</xdr:row>
      <xdr:rowOff>133164</xdr:rowOff>
    </xdr:to>
    <xdr:sp macro="" textlink="">
      <xdr:nvSpPr>
        <xdr:cNvPr id="885" name="楕円 884"/>
        <xdr:cNvSpPr/>
      </xdr:nvSpPr>
      <xdr:spPr>
        <a:xfrm>
          <a:off x="18605500" y="130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149690</xdr:rowOff>
    </xdr:from>
    <xdr:ext cx="599010" cy="259045"/>
    <xdr:sp macro="" textlink="">
      <xdr:nvSpPr>
        <xdr:cNvPr id="886" name="テキスト ボックス 885"/>
        <xdr:cNvSpPr txBox="1"/>
      </xdr:nvSpPr>
      <xdr:spPr>
        <a:xfrm>
          <a:off x="18356795" y="128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・類似団体と比較して、ほとんどの数値で１人当たりコストが高い状況となっている。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・旧ＪＲ駅前再開発に係る多世代交流施設の建設により、普通建設事業（うち新規整備）が増加している。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・道路橋梁改修事業や、河川改修事業の減により、普通建設事業（うち更新整備）が減少している。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・物価高騰の影響による経済対策等のため、補助費等が増加している。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・今後、大幅な経費の削減を目指すためには、施設の統廃合や実施事業の見直しなど、抜本的な改革が必要となってくる。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
1,600
101.83
4,609,700
4,360,817
245,865
1,801,627
3,791,344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107677</xdr:rowOff>
    </xdr:from>
    <xdr:to>
      <xdr:col>24</xdr:col>
      <xdr:colOff>63500</xdr:colOff>
      <xdr:row>35</xdr:row>
      <xdr:rowOff>132347</xdr:rowOff>
    </xdr:to>
    <xdr:cxnSp macro="">
      <xdr:nvCxnSpPr>
        <xdr:cNvPr id="60" name="直線コネクタ 59"/>
        <xdr:cNvCxnSpPr/>
      </xdr:nvCxnSpPr>
      <xdr:spPr>
        <a:xfrm>
          <a:off x="3797300" y="6108427"/>
          <a:ext cx="8382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93332</xdr:rowOff>
    </xdr:from>
    <xdr:to>
      <xdr:col>19</xdr:col>
      <xdr:colOff>177800</xdr:colOff>
      <xdr:row>35</xdr:row>
      <xdr:rowOff>107677</xdr:rowOff>
    </xdr:to>
    <xdr:cxnSp macro="">
      <xdr:nvCxnSpPr>
        <xdr:cNvPr id="63" name="直線コネクタ 62"/>
        <xdr:cNvCxnSpPr/>
      </xdr:nvCxnSpPr>
      <xdr:spPr>
        <a:xfrm>
          <a:off x="2908300" y="5922632"/>
          <a:ext cx="889000" cy="1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93332</xdr:rowOff>
    </xdr:from>
    <xdr:to>
      <xdr:col>15</xdr:col>
      <xdr:colOff>50800</xdr:colOff>
      <xdr:row>35</xdr:row>
      <xdr:rowOff>150578</xdr:rowOff>
    </xdr:to>
    <xdr:cxnSp macro="">
      <xdr:nvCxnSpPr>
        <xdr:cNvPr id="66" name="直線コネクタ 65"/>
        <xdr:cNvCxnSpPr/>
      </xdr:nvCxnSpPr>
      <xdr:spPr>
        <a:xfrm flipV="1">
          <a:off x="2019300" y="5922632"/>
          <a:ext cx="889000" cy="22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150578</xdr:rowOff>
    </xdr:from>
    <xdr:to>
      <xdr:col>10</xdr:col>
      <xdr:colOff>114300</xdr:colOff>
      <xdr:row>35</xdr:row>
      <xdr:rowOff>159912</xdr:rowOff>
    </xdr:to>
    <xdr:cxnSp macro="">
      <xdr:nvCxnSpPr>
        <xdr:cNvPr id="69" name="直線コネクタ 68"/>
        <xdr:cNvCxnSpPr/>
      </xdr:nvCxnSpPr>
      <xdr:spPr>
        <a:xfrm flipV="1">
          <a:off x="1130300" y="615132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81547</xdr:rowOff>
    </xdr:from>
    <xdr:to>
      <xdr:col>24</xdr:col>
      <xdr:colOff>114300</xdr:colOff>
      <xdr:row>36</xdr:row>
      <xdr:rowOff>11697</xdr:rowOff>
    </xdr:to>
    <xdr:sp macro="" textlink="">
      <xdr:nvSpPr>
        <xdr:cNvPr id="79" name="楕円 78"/>
        <xdr:cNvSpPr/>
      </xdr:nvSpPr>
      <xdr:spPr>
        <a:xfrm>
          <a:off x="4584700" y="60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104424</xdr:rowOff>
    </xdr:from>
    <xdr:ext cx="534377" cy="259045"/>
    <xdr:sp macro="" textlink="">
      <xdr:nvSpPr>
        <xdr:cNvPr id="80" name="議会費該当値テキスト"/>
        <xdr:cNvSpPr txBox="1"/>
      </xdr:nvSpPr>
      <xdr:spPr>
        <a:xfrm>
          <a:off x="4686300" y="593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56877</xdr:rowOff>
    </xdr:from>
    <xdr:to>
      <xdr:col>20</xdr:col>
      <xdr:colOff>38100</xdr:colOff>
      <xdr:row>35</xdr:row>
      <xdr:rowOff>158477</xdr:rowOff>
    </xdr:to>
    <xdr:sp macro="" textlink="">
      <xdr:nvSpPr>
        <xdr:cNvPr id="81" name="楕円 80"/>
        <xdr:cNvSpPr/>
      </xdr:nvSpPr>
      <xdr:spPr>
        <a:xfrm>
          <a:off x="3746500" y="60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3554</xdr:rowOff>
    </xdr:from>
    <xdr:ext cx="534377" cy="259045"/>
    <xdr:sp macro="" textlink="">
      <xdr:nvSpPr>
        <xdr:cNvPr id="82" name="テキスト ボックス 81"/>
        <xdr:cNvSpPr txBox="1"/>
      </xdr:nvSpPr>
      <xdr:spPr>
        <a:xfrm>
          <a:off x="3530111" y="583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42532</xdr:rowOff>
    </xdr:from>
    <xdr:to>
      <xdr:col>15</xdr:col>
      <xdr:colOff>101600</xdr:colOff>
      <xdr:row>34</xdr:row>
      <xdr:rowOff>144132</xdr:rowOff>
    </xdr:to>
    <xdr:sp macro="" textlink="">
      <xdr:nvSpPr>
        <xdr:cNvPr id="83" name="楕円 82"/>
        <xdr:cNvSpPr/>
      </xdr:nvSpPr>
      <xdr:spPr>
        <a:xfrm>
          <a:off x="2857500" y="58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160659</xdr:rowOff>
    </xdr:from>
    <xdr:ext cx="534377" cy="259045"/>
    <xdr:sp macro="" textlink="">
      <xdr:nvSpPr>
        <xdr:cNvPr id="84" name="テキスト ボックス 83"/>
        <xdr:cNvSpPr txBox="1"/>
      </xdr:nvSpPr>
      <xdr:spPr>
        <a:xfrm>
          <a:off x="2641111" y="564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99778</xdr:rowOff>
    </xdr:from>
    <xdr:to>
      <xdr:col>10</xdr:col>
      <xdr:colOff>165100</xdr:colOff>
      <xdr:row>36</xdr:row>
      <xdr:rowOff>29928</xdr:rowOff>
    </xdr:to>
    <xdr:sp macro="" textlink="">
      <xdr:nvSpPr>
        <xdr:cNvPr id="85" name="楕円 84"/>
        <xdr:cNvSpPr/>
      </xdr:nvSpPr>
      <xdr:spPr>
        <a:xfrm>
          <a:off x="1968500" y="61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46455</xdr:rowOff>
    </xdr:from>
    <xdr:ext cx="534377" cy="259045"/>
    <xdr:sp macro="" textlink="">
      <xdr:nvSpPr>
        <xdr:cNvPr id="86" name="テキスト ボックス 85"/>
        <xdr:cNvSpPr txBox="1"/>
      </xdr:nvSpPr>
      <xdr:spPr>
        <a:xfrm>
          <a:off x="1752111" y="58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109112</xdr:rowOff>
    </xdr:from>
    <xdr:to>
      <xdr:col>6</xdr:col>
      <xdr:colOff>38100</xdr:colOff>
      <xdr:row>36</xdr:row>
      <xdr:rowOff>39262</xdr:rowOff>
    </xdr:to>
    <xdr:sp macro="" textlink="">
      <xdr:nvSpPr>
        <xdr:cNvPr id="87" name="楕円 86"/>
        <xdr:cNvSpPr/>
      </xdr:nvSpPr>
      <xdr:spPr>
        <a:xfrm>
          <a:off x="1079500" y="61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55789</xdr:rowOff>
    </xdr:from>
    <xdr:ext cx="534377" cy="259045"/>
    <xdr:sp macro="" textlink="">
      <xdr:nvSpPr>
        <xdr:cNvPr id="88" name="テキスト ボックス 87"/>
        <xdr:cNvSpPr txBox="1"/>
      </xdr:nvSpPr>
      <xdr:spPr>
        <a:xfrm>
          <a:off x="863111" y="5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78356</xdr:rowOff>
    </xdr:from>
    <xdr:to>
      <xdr:col>24</xdr:col>
      <xdr:colOff>63500</xdr:colOff>
      <xdr:row>56</xdr:row>
      <xdr:rowOff>146582</xdr:rowOff>
    </xdr:to>
    <xdr:cxnSp macro="">
      <xdr:nvCxnSpPr>
        <xdr:cNvPr id="113" name="直線コネクタ 112"/>
        <xdr:cNvCxnSpPr/>
      </xdr:nvCxnSpPr>
      <xdr:spPr>
        <a:xfrm flipV="1">
          <a:off x="3797300" y="9508106"/>
          <a:ext cx="838200" cy="23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142908</xdr:rowOff>
    </xdr:from>
    <xdr:to>
      <xdr:col>19</xdr:col>
      <xdr:colOff>177800</xdr:colOff>
      <xdr:row>56</xdr:row>
      <xdr:rowOff>146582</xdr:rowOff>
    </xdr:to>
    <xdr:cxnSp macro="">
      <xdr:nvCxnSpPr>
        <xdr:cNvPr id="116" name="直線コネクタ 115"/>
        <xdr:cNvCxnSpPr/>
      </xdr:nvCxnSpPr>
      <xdr:spPr>
        <a:xfrm>
          <a:off x="2908300" y="9744108"/>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142908</xdr:rowOff>
    </xdr:from>
    <xdr:to>
      <xdr:col>15</xdr:col>
      <xdr:colOff>50800</xdr:colOff>
      <xdr:row>56</xdr:row>
      <xdr:rowOff>148564</xdr:rowOff>
    </xdr:to>
    <xdr:cxnSp macro="">
      <xdr:nvCxnSpPr>
        <xdr:cNvPr id="119" name="直線コネクタ 118"/>
        <xdr:cNvCxnSpPr/>
      </xdr:nvCxnSpPr>
      <xdr:spPr>
        <a:xfrm flipV="1">
          <a:off x="2019300" y="9744108"/>
          <a:ext cx="8890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122748</xdr:rowOff>
    </xdr:from>
    <xdr:to>
      <xdr:col>10</xdr:col>
      <xdr:colOff>114300</xdr:colOff>
      <xdr:row>56</xdr:row>
      <xdr:rowOff>148564</xdr:rowOff>
    </xdr:to>
    <xdr:cxnSp macro="">
      <xdr:nvCxnSpPr>
        <xdr:cNvPr id="122" name="直線コネクタ 121"/>
        <xdr:cNvCxnSpPr/>
      </xdr:nvCxnSpPr>
      <xdr:spPr>
        <a:xfrm>
          <a:off x="1130300" y="9552498"/>
          <a:ext cx="889000" cy="19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27556</xdr:rowOff>
    </xdr:from>
    <xdr:to>
      <xdr:col>24</xdr:col>
      <xdr:colOff>114300</xdr:colOff>
      <xdr:row>55</xdr:row>
      <xdr:rowOff>129156</xdr:rowOff>
    </xdr:to>
    <xdr:sp macro="" textlink="">
      <xdr:nvSpPr>
        <xdr:cNvPr id="132" name="楕円 131"/>
        <xdr:cNvSpPr/>
      </xdr:nvSpPr>
      <xdr:spPr>
        <a:xfrm>
          <a:off x="4584700" y="94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50433</xdr:rowOff>
    </xdr:from>
    <xdr:ext cx="599010" cy="259045"/>
    <xdr:sp macro="" textlink="">
      <xdr:nvSpPr>
        <xdr:cNvPr id="133" name="総務費該当値テキスト"/>
        <xdr:cNvSpPr txBox="1"/>
      </xdr:nvSpPr>
      <xdr:spPr>
        <a:xfrm>
          <a:off x="4686300" y="930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95782</xdr:rowOff>
    </xdr:from>
    <xdr:to>
      <xdr:col>20</xdr:col>
      <xdr:colOff>38100</xdr:colOff>
      <xdr:row>57</xdr:row>
      <xdr:rowOff>25932</xdr:rowOff>
    </xdr:to>
    <xdr:sp macro="" textlink="">
      <xdr:nvSpPr>
        <xdr:cNvPr id="134" name="楕円 133"/>
        <xdr:cNvSpPr/>
      </xdr:nvSpPr>
      <xdr:spPr>
        <a:xfrm>
          <a:off x="3746500" y="96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42459</xdr:rowOff>
    </xdr:from>
    <xdr:ext cx="599010" cy="259045"/>
    <xdr:sp macro="" textlink="">
      <xdr:nvSpPr>
        <xdr:cNvPr id="135" name="テキスト ボックス 134"/>
        <xdr:cNvSpPr txBox="1"/>
      </xdr:nvSpPr>
      <xdr:spPr>
        <a:xfrm>
          <a:off x="3497795" y="947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92108</xdr:rowOff>
    </xdr:from>
    <xdr:to>
      <xdr:col>15</xdr:col>
      <xdr:colOff>101600</xdr:colOff>
      <xdr:row>57</xdr:row>
      <xdr:rowOff>22258</xdr:rowOff>
    </xdr:to>
    <xdr:sp macro="" textlink="">
      <xdr:nvSpPr>
        <xdr:cNvPr id="136" name="楕円 135"/>
        <xdr:cNvSpPr/>
      </xdr:nvSpPr>
      <xdr:spPr>
        <a:xfrm>
          <a:off x="2857500" y="96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38785</xdr:rowOff>
    </xdr:from>
    <xdr:ext cx="599010" cy="259045"/>
    <xdr:sp macro="" textlink="">
      <xdr:nvSpPr>
        <xdr:cNvPr id="137" name="テキスト ボックス 136"/>
        <xdr:cNvSpPr txBox="1"/>
      </xdr:nvSpPr>
      <xdr:spPr>
        <a:xfrm>
          <a:off x="2608795" y="946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97764</xdr:rowOff>
    </xdr:from>
    <xdr:to>
      <xdr:col>10</xdr:col>
      <xdr:colOff>165100</xdr:colOff>
      <xdr:row>57</xdr:row>
      <xdr:rowOff>27914</xdr:rowOff>
    </xdr:to>
    <xdr:sp macro="" textlink="">
      <xdr:nvSpPr>
        <xdr:cNvPr id="138" name="楕円 137"/>
        <xdr:cNvSpPr/>
      </xdr:nvSpPr>
      <xdr:spPr>
        <a:xfrm>
          <a:off x="1968500" y="96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19041</xdr:rowOff>
    </xdr:from>
    <xdr:ext cx="599010" cy="259045"/>
    <xdr:sp macro="" textlink="">
      <xdr:nvSpPr>
        <xdr:cNvPr id="139" name="テキスト ボックス 138"/>
        <xdr:cNvSpPr txBox="1"/>
      </xdr:nvSpPr>
      <xdr:spPr>
        <a:xfrm>
          <a:off x="1719795" y="979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71948</xdr:rowOff>
    </xdr:from>
    <xdr:to>
      <xdr:col>6</xdr:col>
      <xdr:colOff>38100</xdr:colOff>
      <xdr:row>56</xdr:row>
      <xdr:rowOff>2098</xdr:rowOff>
    </xdr:to>
    <xdr:sp macro="" textlink="">
      <xdr:nvSpPr>
        <xdr:cNvPr id="140" name="楕円 139"/>
        <xdr:cNvSpPr/>
      </xdr:nvSpPr>
      <xdr:spPr>
        <a:xfrm>
          <a:off x="1079500" y="95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18625</xdr:rowOff>
    </xdr:from>
    <xdr:ext cx="599010" cy="259045"/>
    <xdr:sp macro="" textlink="">
      <xdr:nvSpPr>
        <xdr:cNvPr id="141" name="テキスト ボックス 140"/>
        <xdr:cNvSpPr txBox="1"/>
      </xdr:nvSpPr>
      <xdr:spPr>
        <a:xfrm>
          <a:off x="830795" y="927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137081</xdr:rowOff>
    </xdr:from>
    <xdr:to>
      <xdr:col>24</xdr:col>
      <xdr:colOff>63500</xdr:colOff>
      <xdr:row>75</xdr:row>
      <xdr:rowOff>152557</xdr:rowOff>
    </xdr:to>
    <xdr:cxnSp macro="">
      <xdr:nvCxnSpPr>
        <xdr:cNvPr id="170" name="直線コネクタ 169"/>
        <xdr:cNvCxnSpPr/>
      </xdr:nvCxnSpPr>
      <xdr:spPr>
        <a:xfrm>
          <a:off x="3797300" y="12995831"/>
          <a:ext cx="8382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127841</xdr:rowOff>
    </xdr:from>
    <xdr:to>
      <xdr:col>19</xdr:col>
      <xdr:colOff>177800</xdr:colOff>
      <xdr:row>75</xdr:row>
      <xdr:rowOff>137081</xdr:rowOff>
    </xdr:to>
    <xdr:cxnSp macro="">
      <xdr:nvCxnSpPr>
        <xdr:cNvPr id="173" name="直線コネクタ 172"/>
        <xdr:cNvCxnSpPr/>
      </xdr:nvCxnSpPr>
      <xdr:spPr>
        <a:xfrm>
          <a:off x="2908300" y="12986591"/>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27006</xdr:rowOff>
    </xdr:from>
    <xdr:to>
      <xdr:col>15</xdr:col>
      <xdr:colOff>50800</xdr:colOff>
      <xdr:row>75</xdr:row>
      <xdr:rowOff>127841</xdr:rowOff>
    </xdr:to>
    <xdr:cxnSp macro="">
      <xdr:nvCxnSpPr>
        <xdr:cNvPr id="176" name="直線コネクタ 175"/>
        <xdr:cNvCxnSpPr/>
      </xdr:nvCxnSpPr>
      <xdr:spPr>
        <a:xfrm>
          <a:off x="2019300" y="12885756"/>
          <a:ext cx="889000" cy="10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27006</xdr:rowOff>
    </xdr:from>
    <xdr:to>
      <xdr:col>10</xdr:col>
      <xdr:colOff>114300</xdr:colOff>
      <xdr:row>76</xdr:row>
      <xdr:rowOff>5693</xdr:rowOff>
    </xdr:to>
    <xdr:cxnSp macro="">
      <xdr:nvCxnSpPr>
        <xdr:cNvPr id="179" name="直線コネクタ 178"/>
        <xdr:cNvCxnSpPr/>
      </xdr:nvCxnSpPr>
      <xdr:spPr>
        <a:xfrm flipV="1">
          <a:off x="1130300" y="12885756"/>
          <a:ext cx="889000" cy="1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101757</xdr:rowOff>
    </xdr:from>
    <xdr:to>
      <xdr:col>24</xdr:col>
      <xdr:colOff>114300</xdr:colOff>
      <xdr:row>76</xdr:row>
      <xdr:rowOff>31907</xdr:rowOff>
    </xdr:to>
    <xdr:sp macro="" textlink="">
      <xdr:nvSpPr>
        <xdr:cNvPr id="189" name="楕円 188"/>
        <xdr:cNvSpPr/>
      </xdr:nvSpPr>
      <xdr:spPr>
        <a:xfrm>
          <a:off x="4584700" y="129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124634</xdr:rowOff>
    </xdr:from>
    <xdr:ext cx="599010" cy="259045"/>
    <xdr:sp macro="" textlink="">
      <xdr:nvSpPr>
        <xdr:cNvPr id="190" name="民生費該当値テキスト"/>
        <xdr:cNvSpPr txBox="1"/>
      </xdr:nvSpPr>
      <xdr:spPr>
        <a:xfrm>
          <a:off x="4686300" y="1281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86281</xdr:rowOff>
    </xdr:from>
    <xdr:to>
      <xdr:col>20</xdr:col>
      <xdr:colOff>38100</xdr:colOff>
      <xdr:row>76</xdr:row>
      <xdr:rowOff>16430</xdr:rowOff>
    </xdr:to>
    <xdr:sp macro="" textlink="">
      <xdr:nvSpPr>
        <xdr:cNvPr id="191" name="楕円 190"/>
        <xdr:cNvSpPr/>
      </xdr:nvSpPr>
      <xdr:spPr>
        <a:xfrm>
          <a:off x="3746500" y="129450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32958</xdr:rowOff>
    </xdr:from>
    <xdr:ext cx="599010" cy="259045"/>
    <xdr:sp macro="" textlink="">
      <xdr:nvSpPr>
        <xdr:cNvPr id="192" name="テキスト ボックス 191"/>
        <xdr:cNvSpPr txBox="1"/>
      </xdr:nvSpPr>
      <xdr:spPr>
        <a:xfrm>
          <a:off x="3497795" y="1272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77041</xdr:rowOff>
    </xdr:from>
    <xdr:to>
      <xdr:col>15</xdr:col>
      <xdr:colOff>101600</xdr:colOff>
      <xdr:row>76</xdr:row>
      <xdr:rowOff>7190</xdr:rowOff>
    </xdr:to>
    <xdr:sp macro="" textlink="">
      <xdr:nvSpPr>
        <xdr:cNvPr id="193" name="楕円 192"/>
        <xdr:cNvSpPr/>
      </xdr:nvSpPr>
      <xdr:spPr>
        <a:xfrm>
          <a:off x="2857500" y="1293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23718</xdr:rowOff>
    </xdr:from>
    <xdr:ext cx="599010" cy="259045"/>
    <xdr:sp macro="" textlink="">
      <xdr:nvSpPr>
        <xdr:cNvPr id="194" name="テキスト ボックス 193"/>
        <xdr:cNvSpPr txBox="1"/>
      </xdr:nvSpPr>
      <xdr:spPr>
        <a:xfrm>
          <a:off x="2608795" y="1271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147656</xdr:rowOff>
    </xdr:from>
    <xdr:to>
      <xdr:col>10</xdr:col>
      <xdr:colOff>165100</xdr:colOff>
      <xdr:row>75</xdr:row>
      <xdr:rowOff>77806</xdr:rowOff>
    </xdr:to>
    <xdr:sp macro="" textlink="">
      <xdr:nvSpPr>
        <xdr:cNvPr id="195" name="楕円 194"/>
        <xdr:cNvSpPr/>
      </xdr:nvSpPr>
      <xdr:spPr>
        <a:xfrm>
          <a:off x="1968500" y="128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94333</xdr:rowOff>
    </xdr:from>
    <xdr:ext cx="599010" cy="259045"/>
    <xdr:sp macro="" textlink="">
      <xdr:nvSpPr>
        <xdr:cNvPr id="196" name="テキスト ボックス 195"/>
        <xdr:cNvSpPr txBox="1"/>
      </xdr:nvSpPr>
      <xdr:spPr>
        <a:xfrm>
          <a:off x="1719795" y="1261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126343</xdr:rowOff>
    </xdr:from>
    <xdr:to>
      <xdr:col>6</xdr:col>
      <xdr:colOff>38100</xdr:colOff>
      <xdr:row>76</xdr:row>
      <xdr:rowOff>56493</xdr:rowOff>
    </xdr:to>
    <xdr:sp macro="" textlink="">
      <xdr:nvSpPr>
        <xdr:cNvPr id="197" name="楕円 196"/>
        <xdr:cNvSpPr/>
      </xdr:nvSpPr>
      <xdr:spPr>
        <a:xfrm>
          <a:off x="1079500" y="12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73020</xdr:rowOff>
    </xdr:from>
    <xdr:ext cx="599010" cy="259045"/>
    <xdr:sp macro="" textlink="">
      <xdr:nvSpPr>
        <xdr:cNvPr id="198" name="テキスト ボックス 197"/>
        <xdr:cNvSpPr txBox="1"/>
      </xdr:nvSpPr>
      <xdr:spPr>
        <a:xfrm>
          <a:off x="830795" y="1276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93216</xdr:rowOff>
    </xdr:from>
    <xdr:to>
      <xdr:col>24</xdr:col>
      <xdr:colOff>63500</xdr:colOff>
      <xdr:row>97</xdr:row>
      <xdr:rowOff>162765</xdr:rowOff>
    </xdr:to>
    <xdr:cxnSp macro="">
      <xdr:nvCxnSpPr>
        <xdr:cNvPr id="227" name="直線コネクタ 226"/>
        <xdr:cNvCxnSpPr/>
      </xdr:nvCxnSpPr>
      <xdr:spPr>
        <a:xfrm flipV="1">
          <a:off x="3797300" y="16723866"/>
          <a:ext cx="838200" cy="6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118946</xdr:rowOff>
    </xdr:from>
    <xdr:to>
      <xdr:col>19</xdr:col>
      <xdr:colOff>177800</xdr:colOff>
      <xdr:row>97</xdr:row>
      <xdr:rowOff>162765</xdr:rowOff>
    </xdr:to>
    <xdr:cxnSp macro="">
      <xdr:nvCxnSpPr>
        <xdr:cNvPr id="230" name="直線コネクタ 229"/>
        <xdr:cNvCxnSpPr/>
      </xdr:nvCxnSpPr>
      <xdr:spPr>
        <a:xfrm>
          <a:off x="2908300" y="16749596"/>
          <a:ext cx="8890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118946</xdr:rowOff>
    </xdr:from>
    <xdr:to>
      <xdr:col>15</xdr:col>
      <xdr:colOff>50800</xdr:colOff>
      <xdr:row>98</xdr:row>
      <xdr:rowOff>22027</xdr:rowOff>
    </xdr:to>
    <xdr:cxnSp macro="">
      <xdr:nvCxnSpPr>
        <xdr:cNvPr id="233" name="直線コネクタ 232"/>
        <xdr:cNvCxnSpPr/>
      </xdr:nvCxnSpPr>
      <xdr:spPr>
        <a:xfrm flipV="1">
          <a:off x="2019300" y="16749596"/>
          <a:ext cx="889000" cy="7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141391</xdr:rowOff>
    </xdr:from>
    <xdr:to>
      <xdr:col>10</xdr:col>
      <xdr:colOff>114300</xdr:colOff>
      <xdr:row>98</xdr:row>
      <xdr:rowOff>22027</xdr:rowOff>
    </xdr:to>
    <xdr:cxnSp macro="">
      <xdr:nvCxnSpPr>
        <xdr:cNvPr id="236" name="直線コネクタ 235"/>
        <xdr:cNvCxnSpPr/>
      </xdr:nvCxnSpPr>
      <xdr:spPr>
        <a:xfrm>
          <a:off x="1130300" y="16772041"/>
          <a:ext cx="889000" cy="5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42416</xdr:rowOff>
    </xdr:from>
    <xdr:to>
      <xdr:col>24</xdr:col>
      <xdr:colOff>114300</xdr:colOff>
      <xdr:row>97</xdr:row>
      <xdr:rowOff>144016</xdr:rowOff>
    </xdr:to>
    <xdr:sp macro="" textlink="">
      <xdr:nvSpPr>
        <xdr:cNvPr id="246" name="楕円 245"/>
        <xdr:cNvSpPr/>
      </xdr:nvSpPr>
      <xdr:spPr>
        <a:xfrm>
          <a:off x="4584700" y="166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65293</xdr:rowOff>
    </xdr:from>
    <xdr:ext cx="599010" cy="259045"/>
    <xdr:sp macro="" textlink="">
      <xdr:nvSpPr>
        <xdr:cNvPr id="247" name="衛生費該当値テキスト"/>
        <xdr:cNvSpPr txBox="1"/>
      </xdr:nvSpPr>
      <xdr:spPr>
        <a:xfrm>
          <a:off x="4686300" y="1652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111965</xdr:rowOff>
    </xdr:from>
    <xdr:to>
      <xdr:col>20</xdr:col>
      <xdr:colOff>38100</xdr:colOff>
      <xdr:row>98</xdr:row>
      <xdr:rowOff>42115</xdr:rowOff>
    </xdr:to>
    <xdr:sp macro="" textlink="">
      <xdr:nvSpPr>
        <xdr:cNvPr id="248" name="楕円 247"/>
        <xdr:cNvSpPr/>
      </xdr:nvSpPr>
      <xdr:spPr>
        <a:xfrm>
          <a:off x="3746500" y="167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33242</xdr:rowOff>
    </xdr:from>
    <xdr:ext cx="599010" cy="259045"/>
    <xdr:sp macro="" textlink="">
      <xdr:nvSpPr>
        <xdr:cNvPr id="249" name="テキスト ボックス 248"/>
        <xdr:cNvSpPr txBox="1"/>
      </xdr:nvSpPr>
      <xdr:spPr>
        <a:xfrm>
          <a:off x="3497795" y="1683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68146</xdr:rowOff>
    </xdr:from>
    <xdr:to>
      <xdr:col>15</xdr:col>
      <xdr:colOff>101600</xdr:colOff>
      <xdr:row>97</xdr:row>
      <xdr:rowOff>169746</xdr:rowOff>
    </xdr:to>
    <xdr:sp macro="" textlink="">
      <xdr:nvSpPr>
        <xdr:cNvPr id="250" name="楕円 249"/>
        <xdr:cNvSpPr/>
      </xdr:nvSpPr>
      <xdr:spPr>
        <a:xfrm>
          <a:off x="2857500" y="166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14823</xdr:rowOff>
    </xdr:from>
    <xdr:ext cx="599010" cy="259045"/>
    <xdr:sp macro="" textlink="">
      <xdr:nvSpPr>
        <xdr:cNvPr id="251" name="テキスト ボックス 250"/>
        <xdr:cNvSpPr txBox="1"/>
      </xdr:nvSpPr>
      <xdr:spPr>
        <a:xfrm>
          <a:off x="2608795" y="1647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142677</xdr:rowOff>
    </xdr:from>
    <xdr:to>
      <xdr:col>10</xdr:col>
      <xdr:colOff>165100</xdr:colOff>
      <xdr:row>98</xdr:row>
      <xdr:rowOff>72827</xdr:rowOff>
    </xdr:to>
    <xdr:sp macro="" textlink="">
      <xdr:nvSpPr>
        <xdr:cNvPr id="252" name="楕円 251"/>
        <xdr:cNvSpPr/>
      </xdr:nvSpPr>
      <xdr:spPr>
        <a:xfrm>
          <a:off x="1968500" y="1677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63954</xdr:rowOff>
    </xdr:from>
    <xdr:ext cx="599010" cy="259045"/>
    <xdr:sp macro="" textlink="">
      <xdr:nvSpPr>
        <xdr:cNvPr id="253" name="テキスト ボックス 252"/>
        <xdr:cNvSpPr txBox="1"/>
      </xdr:nvSpPr>
      <xdr:spPr>
        <a:xfrm>
          <a:off x="1719795" y="1686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90591</xdr:rowOff>
    </xdr:from>
    <xdr:to>
      <xdr:col>6</xdr:col>
      <xdr:colOff>38100</xdr:colOff>
      <xdr:row>98</xdr:row>
      <xdr:rowOff>20741</xdr:rowOff>
    </xdr:to>
    <xdr:sp macro="" textlink="">
      <xdr:nvSpPr>
        <xdr:cNvPr id="254" name="楕円 253"/>
        <xdr:cNvSpPr/>
      </xdr:nvSpPr>
      <xdr:spPr>
        <a:xfrm>
          <a:off x="1079500" y="167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37268</xdr:rowOff>
    </xdr:from>
    <xdr:ext cx="599010" cy="259045"/>
    <xdr:sp macro="" textlink="">
      <xdr:nvSpPr>
        <xdr:cNvPr id="255" name="テキスト ボックス 254"/>
        <xdr:cNvSpPr txBox="1"/>
      </xdr:nvSpPr>
      <xdr:spPr>
        <a:xfrm>
          <a:off x="830795" y="1649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56183</xdr:rowOff>
    </xdr:from>
    <xdr:to>
      <xdr:col>55</xdr:col>
      <xdr:colOff>0</xdr:colOff>
      <xdr:row>57</xdr:row>
      <xdr:rowOff>56665</xdr:rowOff>
    </xdr:to>
    <xdr:cxnSp macro="">
      <xdr:nvCxnSpPr>
        <xdr:cNvPr id="339" name="直線コネクタ 338"/>
        <xdr:cNvCxnSpPr/>
      </xdr:nvCxnSpPr>
      <xdr:spPr>
        <a:xfrm>
          <a:off x="9639300" y="9828833"/>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56183</xdr:rowOff>
    </xdr:from>
    <xdr:to>
      <xdr:col>50</xdr:col>
      <xdr:colOff>114300</xdr:colOff>
      <xdr:row>57</xdr:row>
      <xdr:rowOff>79659</xdr:rowOff>
    </xdr:to>
    <xdr:cxnSp macro="">
      <xdr:nvCxnSpPr>
        <xdr:cNvPr id="342" name="直線コネクタ 341"/>
        <xdr:cNvCxnSpPr/>
      </xdr:nvCxnSpPr>
      <xdr:spPr>
        <a:xfrm flipV="1">
          <a:off x="8750300" y="9828833"/>
          <a:ext cx="889000" cy="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79659</xdr:rowOff>
    </xdr:from>
    <xdr:to>
      <xdr:col>45</xdr:col>
      <xdr:colOff>177800</xdr:colOff>
      <xdr:row>57</xdr:row>
      <xdr:rowOff>86888</xdr:rowOff>
    </xdr:to>
    <xdr:cxnSp macro="">
      <xdr:nvCxnSpPr>
        <xdr:cNvPr id="345" name="直線コネクタ 344"/>
        <xdr:cNvCxnSpPr/>
      </xdr:nvCxnSpPr>
      <xdr:spPr>
        <a:xfrm flipV="1">
          <a:off x="7861300" y="9852309"/>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52432</xdr:rowOff>
    </xdr:from>
    <xdr:to>
      <xdr:col>41</xdr:col>
      <xdr:colOff>50800</xdr:colOff>
      <xdr:row>57</xdr:row>
      <xdr:rowOff>86888</xdr:rowOff>
    </xdr:to>
    <xdr:cxnSp macro="">
      <xdr:nvCxnSpPr>
        <xdr:cNvPr id="348" name="直線コネクタ 347"/>
        <xdr:cNvCxnSpPr/>
      </xdr:nvCxnSpPr>
      <xdr:spPr>
        <a:xfrm>
          <a:off x="6972300" y="9825082"/>
          <a:ext cx="889000" cy="3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5865</xdr:rowOff>
    </xdr:from>
    <xdr:to>
      <xdr:col>55</xdr:col>
      <xdr:colOff>50800</xdr:colOff>
      <xdr:row>57</xdr:row>
      <xdr:rowOff>107465</xdr:rowOff>
    </xdr:to>
    <xdr:sp macro="" textlink="">
      <xdr:nvSpPr>
        <xdr:cNvPr id="358" name="楕円 357"/>
        <xdr:cNvSpPr/>
      </xdr:nvSpPr>
      <xdr:spPr>
        <a:xfrm>
          <a:off x="10426700" y="97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28742</xdr:rowOff>
    </xdr:from>
    <xdr:ext cx="599010" cy="259045"/>
    <xdr:sp macro="" textlink="">
      <xdr:nvSpPr>
        <xdr:cNvPr id="359" name="農林水産業費該当値テキスト"/>
        <xdr:cNvSpPr txBox="1"/>
      </xdr:nvSpPr>
      <xdr:spPr>
        <a:xfrm>
          <a:off x="10528300" y="962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5383</xdr:rowOff>
    </xdr:from>
    <xdr:to>
      <xdr:col>50</xdr:col>
      <xdr:colOff>165100</xdr:colOff>
      <xdr:row>57</xdr:row>
      <xdr:rowOff>106983</xdr:rowOff>
    </xdr:to>
    <xdr:sp macro="" textlink="">
      <xdr:nvSpPr>
        <xdr:cNvPr id="360" name="楕円 359"/>
        <xdr:cNvSpPr/>
      </xdr:nvSpPr>
      <xdr:spPr>
        <a:xfrm>
          <a:off x="9588500" y="97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123510</xdr:rowOff>
    </xdr:from>
    <xdr:ext cx="599010" cy="259045"/>
    <xdr:sp macro="" textlink="">
      <xdr:nvSpPr>
        <xdr:cNvPr id="361" name="テキスト ボックス 360"/>
        <xdr:cNvSpPr txBox="1"/>
      </xdr:nvSpPr>
      <xdr:spPr>
        <a:xfrm>
          <a:off x="9339795" y="955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28859</xdr:rowOff>
    </xdr:from>
    <xdr:to>
      <xdr:col>46</xdr:col>
      <xdr:colOff>38100</xdr:colOff>
      <xdr:row>57</xdr:row>
      <xdr:rowOff>130459</xdr:rowOff>
    </xdr:to>
    <xdr:sp macro="" textlink="">
      <xdr:nvSpPr>
        <xdr:cNvPr id="362" name="楕円 361"/>
        <xdr:cNvSpPr/>
      </xdr:nvSpPr>
      <xdr:spPr>
        <a:xfrm>
          <a:off x="8699500" y="98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146986</xdr:rowOff>
    </xdr:from>
    <xdr:ext cx="599010" cy="259045"/>
    <xdr:sp macro="" textlink="">
      <xdr:nvSpPr>
        <xdr:cNvPr id="363" name="テキスト ボックス 362"/>
        <xdr:cNvSpPr txBox="1"/>
      </xdr:nvSpPr>
      <xdr:spPr>
        <a:xfrm>
          <a:off x="8450795" y="95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36088</xdr:rowOff>
    </xdr:from>
    <xdr:to>
      <xdr:col>41</xdr:col>
      <xdr:colOff>101600</xdr:colOff>
      <xdr:row>57</xdr:row>
      <xdr:rowOff>137688</xdr:rowOff>
    </xdr:to>
    <xdr:sp macro="" textlink="">
      <xdr:nvSpPr>
        <xdr:cNvPr id="364" name="楕円 363"/>
        <xdr:cNvSpPr/>
      </xdr:nvSpPr>
      <xdr:spPr>
        <a:xfrm>
          <a:off x="7810500" y="98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154215</xdr:rowOff>
    </xdr:from>
    <xdr:ext cx="599010" cy="259045"/>
    <xdr:sp macro="" textlink="">
      <xdr:nvSpPr>
        <xdr:cNvPr id="365" name="テキスト ボックス 364"/>
        <xdr:cNvSpPr txBox="1"/>
      </xdr:nvSpPr>
      <xdr:spPr>
        <a:xfrm>
          <a:off x="7561795" y="958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1632</xdr:rowOff>
    </xdr:from>
    <xdr:to>
      <xdr:col>36</xdr:col>
      <xdr:colOff>165100</xdr:colOff>
      <xdr:row>57</xdr:row>
      <xdr:rowOff>103232</xdr:rowOff>
    </xdr:to>
    <xdr:sp macro="" textlink="">
      <xdr:nvSpPr>
        <xdr:cNvPr id="366" name="楕円 365"/>
        <xdr:cNvSpPr/>
      </xdr:nvSpPr>
      <xdr:spPr>
        <a:xfrm>
          <a:off x="6921500" y="97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119759</xdr:rowOff>
    </xdr:from>
    <xdr:ext cx="599010" cy="259045"/>
    <xdr:sp macro="" textlink="">
      <xdr:nvSpPr>
        <xdr:cNvPr id="367" name="テキスト ボックス 366"/>
        <xdr:cNvSpPr txBox="1"/>
      </xdr:nvSpPr>
      <xdr:spPr>
        <a:xfrm>
          <a:off x="6672795" y="954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135897</xdr:rowOff>
    </xdr:from>
    <xdr:to>
      <xdr:col>55</xdr:col>
      <xdr:colOff>0</xdr:colOff>
      <xdr:row>78</xdr:row>
      <xdr:rowOff>17537</xdr:rowOff>
    </xdr:to>
    <xdr:cxnSp macro="">
      <xdr:nvCxnSpPr>
        <xdr:cNvPr id="396" name="直線コネクタ 395"/>
        <xdr:cNvCxnSpPr/>
      </xdr:nvCxnSpPr>
      <xdr:spPr>
        <a:xfrm>
          <a:off x="9639300" y="13337547"/>
          <a:ext cx="838200" cy="5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135897</xdr:rowOff>
    </xdr:from>
    <xdr:to>
      <xdr:col>50</xdr:col>
      <xdr:colOff>114300</xdr:colOff>
      <xdr:row>78</xdr:row>
      <xdr:rowOff>108637</xdr:rowOff>
    </xdr:to>
    <xdr:cxnSp macro="">
      <xdr:nvCxnSpPr>
        <xdr:cNvPr id="399" name="直線コネクタ 398"/>
        <xdr:cNvCxnSpPr/>
      </xdr:nvCxnSpPr>
      <xdr:spPr>
        <a:xfrm flipV="1">
          <a:off x="8750300" y="13337547"/>
          <a:ext cx="889000" cy="14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52519</xdr:rowOff>
    </xdr:from>
    <xdr:to>
      <xdr:col>45</xdr:col>
      <xdr:colOff>177800</xdr:colOff>
      <xdr:row>78</xdr:row>
      <xdr:rowOff>108637</xdr:rowOff>
    </xdr:to>
    <xdr:cxnSp macro="">
      <xdr:nvCxnSpPr>
        <xdr:cNvPr id="402" name="直線コネクタ 401"/>
        <xdr:cNvCxnSpPr/>
      </xdr:nvCxnSpPr>
      <xdr:spPr>
        <a:xfrm>
          <a:off x="7861300" y="13425619"/>
          <a:ext cx="889000" cy="5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52519</xdr:rowOff>
    </xdr:from>
    <xdr:to>
      <xdr:col>41</xdr:col>
      <xdr:colOff>50800</xdr:colOff>
      <xdr:row>78</xdr:row>
      <xdr:rowOff>128575</xdr:rowOff>
    </xdr:to>
    <xdr:cxnSp macro="">
      <xdr:nvCxnSpPr>
        <xdr:cNvPr id="405" name="直線コネクタ 404"/>
        <xdr:cNvCxnSpPr/>
      </xdr:nvCxnSpPr>
      <xdr:spPr>
        <a:xfrm flipV="1">
          <a:off x="6972300" y="13425619"/>
          <a:ext cx="889000" cy="7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138187</xdr:rowOff>
    </xdr:from>
    <xdr:to>
      <xdr:col>55</xdr:col>
      <xdr:colOff>50800</xdr:colOff>
      <xdr:row>78</xdr:row>
      <xdr:rowOff>68337</xdr:rowOff>
    </xdr:to>
    <xdr:sp macro="" textlink="">
      <xdr:nvSpPr>
        <xdr:cNvPr id="415" name="楕円 414"/>
        <xdr:cNvSpPr/>
      </xdr:nvSpPr>
      <xdr:spPr>
        <a:xfrm>
          <a:off x="10426700" y="133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116614</xdr:rowOff>
    </xdr:from>
    <xdr:ext cx="534377" cy="259045"/>
    <xdr:sp macro="" textlink="">
      <xdr:nvSpPr>
        <xdr:cNvPr id="416" name="商工費該当値テキスト"/>
        <xdr:cNvSpPr txBox="1"/>
      </xdr:nvSpPr>
      <xdr:spPr>
        <a:xfrm>
          <a:off x="10528300" y="133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85097</xdr:rowOff>
    </xdr:from>
    <xdr:to>
      <xdr:col>50</xdr:col>
      <xdr:colOff>165100</xdr:colOff>
      <xdr:row>78</xdr:row>
      <xdr:rowOff>15247</xdr:rowOff>
    </xdr:to>
    <xdr:sp macro="" textlink="">
      <xdr:nvSpPr>
        <xdr:cNvPr id="417" name="楕円 416"/>
        <xdr:cNvSpPr/>
      </xdr:nvSpPr>
      <xdr:spPr>
        <a:xfrm>
          <a:off x="9588500" y="132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6374</xdr:rowOff>
    </xdr:from>
    <xdr:ext cx="534377" cy="259045"/>
    <xdr:sp macro="" textlink="">
      <xdr:nvSpPr>
        <xdr:cNvPr id="418" name="テキスト ボックス 417"/>
        <xdr:cNvSpPr txBox="1"/>
      </xdr:nvSpPr>
      <xdr:spPr>
        <a:xfrm>
          <a:off x="9372111" y="133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57837</xdr:rowOff>
    </xdr:from>
    <xdr:to>
      <xdr:col>46</xdr:col>
      <xdr:colOff>38100</xdr:colOff>
      <xdr:row>78</xdr:row>
      <xdr:rowOff>159437</xdr:rowOff>
    </xdr:to>
    <xdr:sp macro="" textlink="">
      <xdr:nvSpPr>
        <xdr:cNvPr id="419" name="楕円 418"/>
        <xdr:cNvSpPr/>
      </xdr:nvSpPr>
      <xdr:spPr>
        <a:xfrm>
          <a:off x="8699500" y="134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150564</xdr:rowOff>
    </xdr:from>
    <xdr:ext cx="534377" cy="259045"/>
    <xdr:sp macro="" textlink="">
      <xdr:nvSpPr>
        <xdr:cNvPr id="420" name="テキスト ボックス 419"/>
        <xdr:cNvSpPr txBox="1"/>
      </xdr:nvSpPr>
      <xdr:spPr>
        <a:xfrm>
          <a:off x="8483111" y="135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1719</xdr:rowOff>
    </xdr:from>
    <xdr:to>
      <xdr:col>41</xdr:col>
      <xdr:colOff>101600</xdr:colOff>
      <xdr:row>78</xdr:row>
      <xdr:rowOff>103319</xdr:rowOff>
    </xdr:to>
    <xdr:sp macro="" textlink="">
      <xdr:nvSpPr>
        <xdr:cNvPr id="421" name="楕円 420"/>
        <xdr:cNvSpPr/>
      </xdr:nvSpPr>
      <xdr:spPr>
        <a:xfrm>
          <a:off x="7810500" y="133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94446</xdr:rowOff>
    </xdr:from>
    <xdr:ext cx="534377" cy="259045"/>
    <xdr:sp macro="" textlink="">
      <xdr:nvSpPr>
        <xdr:cNvPr id="422" name="テキスト ボックス 421"/>
        <xdr:cNvSpPr txBox="1"/>
      </xdr:nvSpPr>
      <xdr:spPr>
        <a:xfrm>
          <a:off x="7594111" y="134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77775</xdr:rowOff>
    </xdr:from>
    <xdr:to>
      <xdr:col>36</xdr:col>
      <xdr:colOff>165100</xdr:colOff>
      <xdr:row>79</xdr:row>
      <xdr:rowOff>7925</xdr:rowOff>
    </xdr:to>
    <xdr:sp macro="" textlink="">
      <xdr:nvSpPr>
        <xdr:cNvPr id="423" name="楕円 422"/>
        <xdr:cNvSpPr/>
      </xdr:nvSpPr>
      <xdr:spPr>
        <a:xfrm>
          <a:off x="6921500" y="134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170502</xdr:rowOff>
    </xdr:from>
    <xdr:ext cx="534377" cy="259045"/>
    <xdr:sp macro="" textlink="">
      <xdr:nvSpPr>
        <xdr:cNvPr id="424" name="テキスト ボックス 423"/>
        <xdr:cNvSpPr txBox="1"/>
      </xdr:nvSpPr>
      <xdr:spPr>
        <a:xfrm>
          <a:off x="6705111" y="135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76048</xdr:rowOff>
    </xdr:from>
    <xdr:to>
      <xdr:col>55</xdr:col>
      <xdr:colOff>0</xdr:colOff>
      <xdr:row>94</xdr:row>
      <xdr:rowOff>115224</xdr:rowOff>
    </xdr:to>
    <xdr:cxnSp macro="">
      <xdr:nvCxnSpPr>
        <xdr:cNvPr id="455" name="直線コネクタ 454"/>
        <xdr:cNvCxnSpPr/>
      </xdr:nvCxnSpPr>
      <xdr:spPr>
        <a:xfrm>
          <a:off x="9639300" y="16192348"/>
          <a:ext cx="838200" cy="3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25877</xdr:rowOff>
    </xdr:from>
    <xdr:to>
      <xdr:col>50</xdr:col>
      <xdr:colOff>114300</xdr:colOff>
      <xdr:row>94</xdr:row>
      <xdr:rowOff>76048</xdr:rowOff>
    </xdr:to>
    <xdr:cxnSp macro="">
      <xdr:nvCxnSpPr>
        <xdr:cNvPr id="458" name="直線コネクタ 457"/>
        <xdr:cNvCxnSpPr/>
      </xdr:nvCxnSpPr>
      <xdr:spPr>
        <a:xfrm>
          <a:off x="8750300" y="16142177"/>
          <a:ext cx="889000" cy="5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25877</xdr:rowOff>
    </xdr:from>
    <xdr:to>
      <xdr:col>45</xdr:col>
      <xdr:colOff>177800</xdr:colOff>
      <xdr:row>95</xdr:row>
      <xdr:rowOff>42870</xdr:rowOff>
    </xdr:to>
    <xdr:cxnSp macro="">
      <xdr:nvCxnSpPr>
        <xdr:cNvPr id="461" name="直線コネクタ 460"/>
        <xdr:cNvCxnSpPr/>
      </xdr:nvCxnSpPr>
      <xdr:spPr>
        <a:xfrm flipV="1">
          <a:off x="7861300" y="16142177"/>
          <a:ext cx="889000" cy="18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42870</xdr:rowOff>
    </xdr:from>
    <xdr:to>
      <xdr:col>41</xdr:col>
      <xdr:colOff>50800</xdr:colOff>
      <xdr:row>96</xdr:row>
      <xdr:rowOff>20022</xdr:rowOff>
    </xdr:to>
    <xdr:cxnSp macro="">
      <xdr:nvCxnSpPr>
        <xdr:cNvPr id="464" name="直線コネクタ 463"/>
        <xdr:cNvCxnSpPr/>
      </xdr:nvCxnSpPr>
      <xdr:spPr>
        <a:xfrm flipV="1">
          <a:off x="6972300" y="16330620"/>
          <a:ext cx="889000" cy="1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64424</xdr:rowOff>
    </xdr:from>
    <xdr:to>
      <xdr:col>55</xdr:col>
      <xdr:colOff>50800</xdr:colOff>
      <xdr:row>94</xdr:row>
      <xdr:rowOff>166024</xdr:rowOff>
    </xdr:to>
    <xdr:sp macro="" textlink="">
      <xdr:nvSpPr>
        <xdr:cNvPr id="474" name="楕円 473"/>
        <xdr:cNvSpPr/>
      </xdr:nvSpPr>
      <xdr:spPr>
        <a:xfrm>
          <a:off x="10426700" y="161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87301</xdr:rowOff>
    </xdr:from>
    <xdr:ext cx="599010" cy="259045"/>
    <xdr:sp macro="" textlink="">
      <xdr:nvSpPr>
        <xdr:cNvPr id="475" name="土木費該当値テキスト"/>
        <xdr:cNvSpPr txBox="1"/>
      </xdr:nvSpPr>
      <xdr:spPr>
        <a:xfrm>
          <a:off x="10528300" y="1603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25248</xdr:rowOff>
    </xdr:from>
    <xdr:to>
      <xdr:col>50</xdr:col>
      <xdr:colOff>165100</xdr:colOff>
      <xdr:row>94</xdr:row>
      <xdr:rowOff>126848</xdr:rowOff>
    </xdr:to>
    <xdr:sp macro="" textlink="">
      <xdr:nvSpPr>
        <xdr:cNvPr id="476" name="楕円 475"/>
        <xdr:cNvSpPr/>
      </xdr:nvSpPr>
      <xdr:spPr>
        <a:xfrm>
          <a:off x="9588500" y="161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143375</xdr:rowOff>
    </xdr:from>
    <xdr:ext cx="599010" cy="259045"/>
    <xdr:sp macro="" textlink="">
      <xdr:nvSpPr>
        <xdr:cNvPr id="477" name="テキスト ボックス 476"/>
        <xdr:cNvSpPr txBox="1"/>
      </xdr:nvSpPr>
      <xdr:spPr>
        <a:xfrm>
          <a:off x="9339795" y="1591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146527</xdr:rowOff>
    </xdr:from>
    <xdr:to>
      <xdr:col>46</xdr:col>
      <xdr:colOff>38100</xdr:colOff>
      <xdr:row>94</xdr:row>
      <xdr:rowOff>76677</xdr:rowOff>
    </xdr:to>
    <xdr:sp macro="" textlink="">
      <xdr:nvSpPr>
        <xdr:cNvPr id="478" name="楕円 477"/>
        <xdr:cNvSpPr/>
      </xdr:nvSpPr>
      <xdr:spPr>
        <a:xfrm>
          <a:off x="8699500" y="160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93204</xdr:rowOff>
    </xdr:from>
    <xdr:ext cx="599010" cy="259045"/>
    <xdr:sp macro="" textlink="">
      <xdr:nvSpPr>
        <xdr:cNvPr id="479" name="テキスト ボックス 478"/>
        <xdr:cNvSpPr txBox="1"/>
      </xdr:nvSpPr>
      <xdr:spPr>
        <a:xfrm>
          <a:off x="8450795" y="1586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163520</xdr:rowOff>
    </xdr:from>
    <xdr:to>
      <xdr:col>41</xdr:col>
      <xdr:colOff>101600</xdr:colOff>
      <xdr:row>95</xdr:row>
      <xdr:rowOff>93670</xdr:rowOff>
    </xdr:to>
    <xdr:sp macro="" textlink="">
      <xdr:nvSpPr>
        <xdr:cNvPr id="480" name="楕円 479"/>
        <xdr:cNvSpPr/>
      </xdr:nvSpPr>
      <xdr:spPr>
        <a:xfrm>
          <a:off x="7810500" y="162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110197</xdr:rowOff>
    </xdr:from>
    <xdr:ext cx="599010" cy="259045"/>
    <xdr:sp macro="" textlink="">
      <xdr:nvSpPr>
        <xdr:cNvPr id="481" name="テキスト ボックス 480"/>
        <xdr:cNvSpPr txBox="1"/>
      </xdr:nvSpPr>
      <xdr:spPr>
        <a:xfrm>
          <a:off x="7561795" y="1605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140672</xdr:rowOff>
    </xdr:from>
    <xdr:to>
      <xdr:col>36</xdr:col>
      <xdr:colOff>165100</xdr:colOff>
      <xdr:row>96</xdr:row>
      <xdr:rowOff>70822</xdr:rowOff>
    </xdr:to>
    <xdr:sp macro="" textlink="">
      <xdr:nvSpPr>
        <xdr:cNvPr id="482" name="楕円 481"/>
        <xdr:cNvSpPr/>
      </xdr:nvSpPr>
      <xdr:spPr>
        <a:xfrm>
          <a:off x="6921500" y="164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87349</xdr:rowOff>
    </xdr:from>
    <xdr:ext cx="599010" cy="259045"/>
    <xdr:sp macro="" textlink="">
      <xdr:nvSpPr>
        <xdr:cNvPr id="483" name="テキスト ボックス 482"/>
        <xdr:cNvSpPr txBox="1"/>
      </xdr:nvSpPr>
      <xdr:spPr>
        <a:xfrm>
          <a:off x="6672795" y="1620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78847</xdr:rowOff>
    </xdr:from>
    <xdr:to>
      <xdr:col>85</xdr:col>
      <xdr:colOff>127000</xdr:colOff>
      <xdr:row>36</xdr:row>
      <xdr:rowOff>84283</xdr:rowOff>
    </xdr:to>
    <xdr:cxnSp macro="">
      <xdr:nvCxnSpPr>
        <xdr:cNvPr id="510" name="直線コネクタ 509"/>
        <xdr:cNvCxnSpPr/>
      </xdr:nvCxnSpPr>
      <xdr:spPr>
        <a:xfrm>
          <a:off x="15481300" y="6251047"/>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29144</xdr:rowOff>
    </xdr:from>
    <xdr:to>
      <xdr:col>81</xdr:col>
      <xdr:colOff>50800</xdr:colOff>
      <xdr:row>36</xdr:row>
      <xdr:rowOff>78847</xdr:rowOff>
    </xdr:to>
    <xdr:cxnSp macro="">
      <xdr:nvCxnSpPr>
        <xdr:cNvPr id="513" name="直線コネクタ 512"/>
        <xdr:cNvCxnSpPr/>
      </xdr:nvCxnSpPr>
      <xdr:spPr>
        <a:xfrm>
          <a:off x="14592300" y="6029894"/>
          <a:ext cx="889000" cy="2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71175</xdr:rowOff>
    </xdr:from>
    <xdr:to>
      <xdr:col>76</xdr:col>
      <xdr:colOff>114300</xdr:colOff>
      <xdr:row>35</xdr:row>
      <xdr:rowOff>29144</xdr:rowOff>
    </xdr:to>
    <xdr:cxnSp macro="">
      <xdr:nvCxnSpPr>
        <xdr:cNvPr id="516" name="直線コネクタ 515"/>
        <xdr:cNvCxnSpPr/>
      </xdr:nvCxnSpPr>
      <xdr:spPr>
        <a:xfrm>
          <a:off x="13703300" y="5729025"/>
          <a:ext cx="889000" cy="30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71175</xdr:rowOff>
    </xdr:from>
    <xdr:to>
      <xdr:col>71</xdr:col>
      <xdr:colOff>177800</xdr:colOff>
      <xdr:row>36</xdr:row>
      <xdr:rowOff>153535</xdr:rowOff>
    </xdr:to>
    <xdr:cxnSp macro="">
      <xdr:nvCxnSpPr>
        <xdr:cNvPr id="519" name="直線コネクタ 518"/>
        <xdr:cNvCxnSpPr/>
      </xdr:nvCxnSpPr>
      <xdr:spPr>
        <a:xfrm flipV="1">
          <a:off x="12814300" y="5729025"/>
          <a:ext cx="889000" cy="59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33483</xdr:rowOff>
    </xdr:from>
    <xdr:to>
      <xdr:col>85</xdr:col>
      <xdr:colOff>177800</xdr:colOff>
      <xdr:row>36</xdr:row>
      <xdr:rowOff>135083</xdr:rowOff>
    </xdr:to>
    <xdr:sp macro="" textlink="">
      <xdr:nvSpPr>
        <xdr:cNvPr id="529" name="楕円 528"/>
        <xdr:cNvSpPr/>
      </xdr:nvSpPr>
      <xdr:spPr>
        <a:xfrm>
          <a:off x="16268700" y="620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56360</xdr:rowOff>
    </xdr:from>
    <xdr:ext cx="534377" cy="259045"/>
    <xdr:sp macro="" textlink="">
      <xdr:nvSpPr>
        <xdr:cNvPr id="530" name="消防費該当値テキスト"/>
        <xdr:cNvSpPr txBox="1"/>
      </xdr:nvSpPr>
      <xdr:spPr>
        <a:xfrm>
          <a:off x="16370300" y="60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28047</xdr:rowOff>
    </xdr:from>
    <xdr:to>
      <xdr:col>81</xdr:col>
      <xdr:colOff>101600</xdr:colOff>
      <xdr:row>36</xdr:row>
      <xdr:rowOff>129647</xdr:rowOff>
    </xdr:to>
    <xdr:sp macro="" textlink="">
      <xdr:nvSpPr>
        <xdr:cNvPr id="531" name="楕円 530"/>
        <xdr:cNvSpPr/>
      </xdr:nvSpPr>
      <xdr:spPr>
        <a:xfrm>
          <a:off x="15430500" y="62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146174</xdr:rowOff>
    </xdr:from>
    <xdr:ext cx="534377" cy="259045"/>
    <xdr:sp macro="" textlink="">
      <xdr:nvSpPr>
        <xdr:cNvPr id="532" name="テキスト ボックス 531"/>
        <xdr:cNvSpPr txBox="1"/>
      </xdr:nvSpPr>
      <xdr:spPr>
        <a:xfrm>
          <a:off x="15214111" y="59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149794</xdr:rowOff>
    </xdr:from>
    <xdr:to>
      <xdr:col>76</xdr:col>
      <xdr:colOff>165100</xdr:colOff>
      <xdr:row>35</xdr:row>
      <xdr:rowOff>79944</xdr:rowOff>
    </xdr:to>
    <xdr:sp macro="" textlink="">
      <xdr:nvSpPr>
        <xdr:cNvPr id="533" name="楕円 532"/>
        <xdr:cNvSpPr/>
      </xdr:nvSpPr>
      <xdr:spPr>
        <a:xfrm>
          <a:off x="14541500" y="59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96471</xdr:rowOff>
    </xdr:from>
    <xdr:ext cx="599010" cy="259045"/>
    <xdr:sp macro="" textlink="">
      <xdr:nvSpPr>
        <xdr:cNvPr id="534" name="テキスト ボックス 533"/>
        <xdr:cNvSpPr txBox="1"/>
      </xdr:nvSpPr>
      <xdr:spPr>
        <a:xfrm>
          <a:off x="14292795" y="575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20375</xdr:rowOff>
    </xdr:from>
    <xdr:to>
      <xdr:col>72</xdr:col>
      <xdr:colOff>38100</xdr:colOff>
      <xdr:row>33</xdr:row>
      <xdr:rowOff>121975</xdr:rowOff>
    </xdr:to>
    <xdr:sp macro="" textlink="">
      <xdr:nvSpPr>
        <xdr:cNvPr id="535" name="楕円 534"/>
        <xdr:cNvSpPr/>
      </xdr:nvSpPr>
      <xdr:spPr>
        <a:xfrm>
          <a:off x="13652500" y="56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138502</xdr:rowOff>
    </xdr:from>
    <xdr:ext cx="599010" cy="259045"/>
    <xdr:sp macro="" textlink="">
      <xdr:nvSpPr>
        <xdr:cNvPr id="536" name="テキスト ボックス 535"/>
        <xdr:cNvSpPr txBox="1"/>
      </xdr:nvSpPr>
      <xdr:spPr>
        <a:xfrm>
          <a:off x="13403795" y="54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102735</xdr:rowOff>
    </xdr:from>
    <xdr:to>
      <xdr:col>67</xdr:col>
      <xdr:colOff>101600</xdr:colOff>
      <xdr:row>37</xdr:row>
      <xdr:rowOff>32885</xdr:rowOff>
    </xdr:to>
    <xdr:sp macro="" textlink="">
      <xdr:nvSpPr>
        <xdr:cNvPr id="537" name="楕円 536"/>
        <xdr:cNvSpPr/>
      </xdr:nvSpPr>
      <xdr:spPr>
        <a:xfrm>
          <a:off x="12763500" y="62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49412</xdr:rowOff>
    </xdr:from>
    <xdr:ext cx="534377" cy="259045"/>
    <xdr:sp macro="" textlink="">
      <xdr:nvSpPr>
        <xdr:cNvPr id="538" name="テキスト ボックス 537"/>
        <xdr:cNvSpPr txBox="1"/>
      </xdr:nvSpPr>
      <xdr:spPr>
        <a:xfrm>
          <a:off x="12547111" y="60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122848</xdr:rowOff>
    </xdr:from>
    <xdr:to>
      <xdr:col>85</xdr:col>
      <xdr:colOff>127000</xdr:colOff>
      <xdr:row>57</xdr:row>
      <xdr:rowOff>161807</xdr:rowOff>
    </xdr:to>
    <xdr:cxnSp macro="">
      <xdr:nvCxnSpPr>
        <xdr:cNvPr id="567" name="直線コネクタ 566"/>
        <xdr:cNvCxnSpPr/>
      </xdr:nvCxnSpPr>
      <xdr:spPr>
        <a:xfrm flipV="1">
          <a:off x="15481300" y="9895498"/>
          <a:ext cx="838200" cy="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161807</xdr:rowOff>
    </xdr:from>
    <xdr:to>
      <xdr:col>81</xdr:col>
      <xdr:colOff>50800</xdr:colOff>
      <xdr:row>58</xdr:row>
      <xdr:rowOff>12336</xdr:rowOff>
    </xdr:to>
    <xdr:cxnSp macro="">
      <xdr:nvCxnSpPr>
        <xdr:cNvPr id="570" name="直線コネクタ 569"/>
        <xdr:cNvCxnSpPr/>
      </xdr:nvCxnSpPr>
      <xdr:spPr>
        <a:xfrm flipV="1">
          <a:off x="14592300" y="9934457"/>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101836</xdr:rowOff>
    </xdr:from>
    <xdr:to>
      <xdr:col>76</xdr:col>
      <xdr:colOff>114300</xdr:colOff>
      <xdr:row>58</xdr:row>
      <xdr:rowOff>12336</xdr:rowOff>
    </xdr:to>
    <xdr:cxnSp macro="">
      <xdr:nvCxnSpPr>
        <xdr:cNvPr id="573" name="直線コネクタ 572"/>
        <xdr:cNvCxnSpPr/>
      </xdr:nvCxnSpPr>
      <xdr:spPr>
        <a:xfrm>
          <a:off x="13703300" y="9874486"/>
          <a:ext cx="889000" cy="8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101836</xdr:rowOff>
    </xdr:from>
    <xdr:to>
      <xdr:col>71</xdr:col>
      <xdr:colOff>177800</xdr:colOff>
      <xdr:row>58</xdr:row>
      <xdr:rowOff>10850</xdr:rowOff>
    </xdr:to>
    <xdr:cxnSp macro="">
      <xdr:nvCxnSpPr>
        <xdr:cNvPr id="576" name="直線コネクタ 575"/>
        <xdr:cNvCxnSpPr/>
      </xdr:nvCxnSpPr>
      <xdr:spPr>
        <a:xfrm flipV="1">
          <a:off x="12814300" y="9874486"/>
          <a:ext cx="889000" cy="8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72048</xdr:rowOff>
    </xdr:from>
    <xdr:to>
      <xdr:col>85</xdr:col>
      <xdr:colOff>177800</xdr:colOff>
      <xdr:row>58</xdr:row>
      <xdr:rowOff>2198</xdr:rowOff>
    </xdr:to>
    <xdr:sp macro="" textlink="">
      <xdr:nvSpPr>
        <xdr:cNvPr id="586" name="楕円 585"/>
        <xdr:cNvSpPr/>
      </xdr:nvSpPr>
      <xdr:spPr>
        <a:xfrm>
          <a:off x="16268700" y="984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50475</xdr:rowOff>
    </xdr:from>
    <xdr:ext cx="599010" cy="259045"/>
    <xdr:sp macro="" textlink="">
      <xdr:nvSpPr>
        <xdr:cNvPr id="587" name="教育費該当値テキスト"/>
        <xdr:cNvSpPr txBox="1"/>
      </xdr:nvSpPr>
      <xdr:spPr>
        <a:xfrm>
          <a:off x="16370300" y="982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111007</xdr:rowOff>
    </xdr:from>
    <xdr:to>
      <xdr:col>81</xdr:col>
      <xdr:colOff>101600</xdr:colOff>
      <xdr:row>58</xdr:row>
      <xdr:rowOff>41157</xdr:rowOff>
    </xdr:to>
    <xdr:sp macro="" textlink="">
      <xdr:nvSpPr>
        <xdr:cNvPr id="588" name="楕円 587"/>
        <xdr:cNvSpPr/>
      </xdr:nvSpPr>
      <xdr:spPr>
        <a:xfrm>
          <a:off x="15430500" y="98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32284</xdr:rowOff>
    </xdr:from>
    <xdr:ext cx="599010" cy="259045"/>
    <xdr:sp macro="" textlink="">
      <xdr:nvSpPr>
        <xdr:cNvPr id="589" name="テキスト ボックス 588"/>
        <xdr:cNvSpPr txBox="1"/>
      </xdr:nvSpPr>
      <xdr:spPr>
        <a:xfrm>
          <a:off x="15181795" y="997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132986</xdr:rowOff>
    </xdr:from>
    <xdr:to>
      <xdr:col>76</xdr:col>
      <xdr:colOff>165100</xdr:colOff>
      <xdr:row>58</xdr:row>
      <xdr:rowOff>63136</xdr:rowOff>
    </xdr:to>
    <xdr:sp macro="" textlink="">
      <xdr:nvSpPr>
        <xdr:cNvPr id="590" name="楕円 589"/>
        <xdr:cNvSpPr/>
      </xdr:nvSpPr>
      <xdr:spPr>
        <a:xfrm>
          <a:off x="14541500" y="99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54263</xdr:rowOff>
    </xdr:from>
    <xdr:ext cx="599010" cy="259045"/>
    <xdr:sp macro="" textlink="">
      <xdr:nvSpPr>
        <xdr:cNvPr id="591" name="テキスト ボックス 590"/>
        <xdr:cNvSpPr txBox="1"/>
      </xdr:nvSpPr>
      <xdr:spPr>
        <a:xfrm>
          <a:off x="14292795" y="999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51036</xdr:rowOff>
    </xdr:from>
    <xdr:to>
      <xdr:col>72</xdr:col>
      <xdr:colOff>38100</xdr:colOff>
      <xdr:row>57</xdr:row>
      <xdr:rowOff>152636</xdr:rowOff>
    </xdr:to>
    <xdr:sp macro="" textlink="">
      <xdr:nvSpPr>
        <xdr:cNvPr id="592" name="楕円 591"/>
        <xdr:cNvSpPr/>
      </xdr:nvSpPr>
      <xdr:spPr>
        <a:xfrm>
          <a:off x="13652500" y="98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169163</xdr:rowOff>
    </xdr:from>
    <xdr:ext cx="599010" cy="259045"/>
    <xdr:sp macro="" textlink="">
      <xdr:nvSpPr>
        <xdr:cNvPr id="593" name="テキスト ボックス 592"/>
        <xdr:cNvSpPr txBox="1"/>
      </xdr:nvSpPr>
      <xdr:spPr>
        <a:xfrm>
          <a:off x="13403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131500</xdr:rowOff>
    </xdr:from>
    <xdr:to>
      <xdr:col>67</xdr:col>
      <xdr:colOff>101600</xdr:colOff>
      <xdr:row>58</xdr:row>
      <xdr:rowOff>61650</xdr:rowOff>
    </xdr:to>
    <xdr:sp macro="" textlink="">
      <xdr:nvSpPr>
        <xdr:cNvPr id="594" name="楕円 593"/>
        <xdr:cNvSpPr/>
      </xdr:nvSpPr>
      <xdr:spPr>
        <a:xfrm>
          <a:off x="12763500" y="99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52777</xdr:rowOff>
    </xdr:from>
    <xdr:ext cx="599010" cy="259045"/>
    <xdr:sp macro="" textlink="">
      <xdr:nvSpPr>
        <xdr:cNvPr id="595" name="テキスト ボックス 594"/>
        <xdr:cNvSpPr txBox="1"/>
      </xdr:nvSpPr>
      <xdr:spPr>
        <a:xfrm>
          <a:off x="12514795" y="999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40492</xdr:rowOff>
    </xdr:from>
    <xdr:to>
      <xdr:col>85</xdr:col>
      <xdr:colOff>127000</xdr:colOff>
      <xdr:row>79</xdr:row>
      <xdr:rowOff>43407</xdr:rowOff>
    </xdr:to>
    <xdr:cxnSp macro="">
      <xdr:nvCxnSpPr>
        <xdr:cNvPr id="624" name="直線コネクタ 623"/>
        <xdr:cNvCxnSpPr/>
      </xdr:nvCxnSpPr>
      <xdr:spPr>
        <a:xfrm>
          <a:off x="15481300" y="13585042"/>
          <a:ext cx="8382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40492</xdr:rowOff>
    </xdr:from>
    <xdr:to>
      <xdr:col>81</xdr:col>
      <xdr:colOff>50800</xdr:colOff>
      <xdr:row>79</xdr:row>
      <xdr:rowOff>43190</xdr:rowOff>
    </xdr:to>
    <xdr:cxnSp macro="">
      <xdr:nvCxnSpPr>
        <xdr:cNvPr id="627" name="直線コネクタ 626"/>
        <xdr:cNvCxnSpPr/>
      </xdr:nvCxnSpPr>
      <xdr:spPr>
        <a:xfrm flipV="1">
          <a:off x="14592300" y="1358504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43190</xdr:rowOff>
    </xdr:from>
    <xdr:to>
      <xdr:col>76</xdr:col>
      <xdr:colOff>114300</xdr:colOff>
      <xdr:row>79</xdr:row>
      <xdr:rowOff>43769</xdr:rowOff>
    </xdr:to>
    <xdr:cxnSp macro="">
      <xdr:nvCxnSpPr>
        <xdr:cNvPr id="630" name="直線コネクタ 629"/>
        <xdr:cNvCxnSpPr/>
      </xdr:nvCxnSpPr>
      <xdr:spPr>
        <a:xfrm flipV="1">
          <a:off x="13703300" y="13587740"/>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43272</xdr:rowOff>
    </xdr:from>
    <xdr:to>
      <xdr:col>71</xdr:col>
      <xdr:colOff>177800</xdr:colOff>
      <xdr:row>79</xdr:row>
      <xdr:rowOff>43769</xdr:rowOff>
    </xdr:to>
    <xdr:cxnSp macro="">
      <xdr:nvCxnSpPr>
        <xdr:cNvPr id="633" name="直線コネクタ 632"/>
        <xdr:cNvCxnSpPr/>
      </xdr:nvCxnSpPr>
      <xdr:spPr>
        <a:xfrm>
          <a:off x="12814300" y="13587822"/>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164057</xdr:rowOff>
    </xdr:from>
    <xdr:to>
      <xdr:col>85</xdr:col>
      <xdr:colOff>177800</xdr:colOff>
      <xdr:row>79</xdr:row>
      <xdr:rowOff>94207</xdr:rowOff>
    </xdr:to>
    <xdr:sp macro="" textlink="">
      <xdr:nvSpPr>
        <xdr:cNvPr id="643" name="楕円 642"/>
        <xdr:cNvSpPr/>
      </xdr:nvSpPr>
      <xdr:spPr>
        <a:xfrm>
          <a:off x="16268700" y="1353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378565" cy="259045"/>
    <xdr:sp macro="" textlink="">
      <xdr:nvSpPr>
        <xdr:cNvPr id="644" name="災害復旧費該当値テキスト"/>
        <xdr:cNvSpPr txBox="1"/>
      </xdr:nvSpPr>
      <xdr:spPr>
        <a:xfrm>
          <a:off x="16370300" y="13484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161142</xdr:rowOff>
    </xdr:from>
    <xdr:to>
      <xdr:col>81</xdr:col>
      <xdr:colOff>101600</xdr:colOff>
      <xdr:row>79</xdr:row>
      <xdr:rowOff>91292</xdr:rowOff>
    </xdr:to>
    <xdr:sp macro="" textlink="">
      <xdr:nvSpPr>
        <xdr:cNvPr id="645" name="楕円 644"/>
        <xdr:cNvSpPr/>
      </xdr:nvSpPr>
      <xdr:spPr>
        <a:xfrm>
          <a:off x="15430500" y="135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82419</xdr:rowOff>
    </xdr:from>
    <xdr:ext cx="469744" cy="259045"/>
    <xdr:sp macro="" textlink="">
      <xdr:nvSpPr>
        <xdr:cNvPr id="646" name="テキスト ボックス 645"/>
        <xdr:cNvSpPr txBox="1"/>
      </xdr:nvSpPr>
      <xdr:spPr>
        <a:xfrm>
          <a:off x="15246428" y="1362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163840</xdr:rowOff>
    </xdr:from>
    <xdr:to>
      <xdr:col>76</xdr:col>
      <xdr:colOff>165100</xdr:colOff>
      <xdr:row>79</xdr:row>
      <xdr:rowOff>93990</xdr:rowOff>
    </xdr:to>
    <xdr:sp macro="" textlink="">
      <xdr:nvSpPr>
        <xdr:cNvPr id="647" name="楕円 646"/>
        <xdr:cNvSpPr/>
      </xdr:nvSpPr>
      <xdr:spPr>
        <a:xfrm>
          <a:off x="14541500" y="135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85117</xdr:rowOff>
    </xdr:from>
    <xdr:ext cx="378565" cy="259045"/>
    <xdr:sp macro="" textlink="">
      <xdr:nvSpPr>
        <xdr:cNvPr id="648" name="テキスト ボックス 647"/>
        <xdr:cNvSpPr txBox="1"/>
      </xdr:nvSpPr>
      <xdr:spPr>
        <a:xfrm>
          <a:off x="14403017" y="1362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164419</xdr:rowOff>
    </xdr:from>
    <xdr:to>
      <xdr:col>72</xdr:col>
      <xdr:colOff>38100</xdr:colOff>
      <xdr:row>79</xdr:row>
      <xdr:rowOff>94569</xdr:rowOff>
    </xdr:to>
    <xdr:sp macro="" textlink="">
      <xdr:nvSpPr>
        <xdr:cNvPr id="649" name="楕円 648"/>
        <xdr:cNvSpPr/>
      </xdr:nvSpPr>
      <xdr:spPr>
        <a:xfrm>
          <a:off x="13652500" y="135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85696</xdr:rowOff>
    </xdr:from>
    <xdr:ext cx="378565" cy="259045"/>
    <xdr:sp macro="" textlink="">
      <xdr:nvSpPr>
        <xdr:cNvPr id="650" name="テキスト ボックス 649"/>
        <xdr:cNvSpPr txBox="1"/>
      </xdr:nvSpPr>
      <xdr:spPr>
        <a:xfrm>
          <a:off x="13514017" y="13630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163922</xdr:rowOff>
    </xdr:from>
    <xdr:to>
      <xdr:col>67</xdr:col>
      <xdr:colOff>101600</xdr:colOff>
      <xdr:row>79</xdr:row>
      <xdr:rowOff>94072</xdr:rowOff>
    </xdr:to>
    <xdr:sp macro="" textlink="">
      <xdr:nvSpPr>
        <xdr:cNvPr id="651" name="楕円 650"/>
        <xdr:cNvSpPr/>
      </xdr:nvSpPr>
      <xdr:spPr>
        <a:xfrm>
          <a:off x="12763500" y="135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85199</xdr:rowOff>
    </xdr:from>
    <xdr:ext cx="378565" cy="259045"/>
    <xdr:sp macro="" textlink="">
      <xdr:nvSpPr>
        <xdr:cNvPr id="652" name="テキスト ボックス 651"/>
        <xdr:cNvSpPr txBox="1"/>
      </xdr:nvSpPr>
      <xdr:spPr>
        <a:xfrm>
          <a:off x="12625017" y="13629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3477</xdr:rowOff>
    </xdr:from>
    <xdr:to>
      <xdr:col>85</xdr:col>
      <xdr:colOff>127000</xdr:colOff>
      <xdr:row>95</xdr:row>
      <xdr:rowOff>19820</xdr:rowOff>
    </xdr:to>
    <xdr:cxnSp macro="">
      <xdr:nvCxnSpPr>
        <xdr:cNvPr id="681" name="直線コネクタ 680"/>
        <xdr:cNvCxnSpPr/>
      </xdr:nvCxnSpPr>
      <xdr:spPr>
        <a:xfrm flipV="1">
          <a:off x="15481300" y="16291227"/>
          <a:ext cx="838200" cy="1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19820</xdr:rowOff>
    </xdr:from>
    <xdr:to>
      <xdr:col>81</xdr:col>
      <xdr:colOff>50800</xdr:colOff>
      <xdr:row>95</xdr:row>
      <xdr:rowOff>66078</xdr:rowOff>
    </xdr:to>
    <xdr:cxnSp macro="">
      <xdr:nvCxnSpPr>
        <xdr:cNvPr id="684" name="直線コネクタ 683"/>
        <xdr:cNvCxnSpPr/>
      </xdr:nvCxnSpPr>
      <xdr:spPr>
        <a:xfrm flipV="1">
          <a:off x="14592300" y="16307570"/>
          <a:ext cx="889000" cy="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66078</xdr:rowOff>
    </xdr:from>
    <xdr:to>
      <xdr:col>76</xdr:col>
      <xdr:colOff>114300</xdr:colOff>
      <xdr:row>96</xdr:row>
      <xdr:rowOff>51960</xdr:rowOff>
    </xdr:to>
    <xdr:cxnSp macro="">
      <xdr:nvCxnSpPr>
        <xdr:cNvPr id="687" name="直線コネクタ 686"/>
        <xdr:cNvCxnSpPr/>
      </xdr:nvCxnSpPr>
      <xdr:spPr>
        <a:xfrm flipV="1">
          <a:off x="13703300" y="16353828"/>
          <a:ext cx="889000" cy="15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51960</xdr:rowOff>
    </xdr:from>
    <xdr:to>
      <xdr:col>71</xdr:col>
      <xdr:colOff>177800</xdr:colOff>
      <xdr:row>96</xdr:row>
      <xdr:rowOff>83308</xdr:rowOff>
    </xdr:to>
    <xdr:cxnSp macro="">
      <xdr:nvCxnSpPr>
        <xdr:cNvPr id="690" name="直線コネクタ 689"/>
        <xdr:cNvCxnSpPr/>
      </xdr:nvCxnSpPr>
      <xdr:spPr>
        <a:xfrm flipV="1">
          <a:off x="12814300" y="16511160"/>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124127</xdr:rowOff>
    </xdr:from>
    <xdr:to>
      <xdr:col>85</xdr:col>
      <xdr:colOff>177800</xdr:colOff>
      <xdr:row>95</xdr:row>
      <xdr:rowOff>54277</xdr:rowOff>
    </xdr:to>
    <xdr:sp macro="" textlink="">
      <xdr:nvSpPr>
        <xdr:cNvPr id="700" name="楕円 699"/>
        <xdr:cNvSpPr/>
      </xdr:nvSpPr>
      <xdr:spPr>
        <a:xfrm>
          <a:off x="16268700" y="162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147004</xdr:rowOff>
    </xdr:from>
    <xdr:ext cx="599010" cy="259045"/>
    <xdr:sp macro="" textlink="">
      <xdr:nvSpPr>
        <xdr:cNvPr id="701" name="公債費該当値テキスト"/>
        <xdr:cNvSpPr txBox="1"/>
      </xdr:nvSpPr>
      <xdr:spPr>
        <a:xfrm>
          <a:off x="16370300" y="1609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140470</xdr:rowOff>
    </xdr:from>
    <xdr:to>
      <xdr:col>81</xdr:col>
      <xdr:colOff>101600</xdr:colOff>
      <xdr:row>95</xdr:row>
      <xdr:rowOff>70620</xdr:rowOff>
    </xdr:to>
    <xdr:sp macro="" textlink="">
      <xdr:nvSpPr>
        <xdr:cNvPr id="702" name="楕円 701"/>
        <xdr:cNvSpPr/>
      </xdr:nvSpPr>
      <xdr:spPr>
        <a:xfrm>
          <a:off x="15430500" y="162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87147</xdr:rowOff>
    </xdr:from>
    <xdr:ext cx="599010" cy="259045"/>
    <xdr:sp macro="" textlink="">
      <xdr:nvSpPr>
        <xdr:cNvPr id="703" name="テキスト ボックス 702"/>
        <xdr:cNvSpPr txBox="1"/>
      </xdr:nvSpPr>
      <xdr:spPr>
        <a:xfrm>
          <a:off x="15181795" y="1603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15278</xdr:rowOff>
    </xdr:from>
    <xdr:to>
      <xdr:col>76</xdr:col>
      <xdr:colOff>165100</xdr:colOff>
      <xdr:row>95</xdr:row>
      <xdr:rowOff>116878</xdr:rowOff>
    </xdr:to>
    <xdr:sp macro="" textlink="">
      <xdr:nvSpPr>
        <xdr:cNvPr id="704" name="楕円 703"/>
        <xdr:cNvSpPr/>
      </xdr:nvSpPr>
      <xdr:spPr>
        <a:xfrm>
          <a:off x="14541500" y="163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133405</xdr:rowOff>
    </xdr:from>
    <xdr:ext cx="599010" cy="259045"/>
    <xdr:sp macro="" textlink="">
      <xdr:nvSpPr>
        <xdr:cNvPr id="705" name="テキスト ボックス 704"/>
        <xdr:cNvSpPr txBox="1"/>
      </xdr:nvSpPr>
      <xdr:spPr>
        <a:xfrm>
          <a:off x="14292795" y="1607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1160</xdr:rowOff>
    </xdr:from>
    <xdr:to>
      <xdr:col>72</xdr:col>
      <xdr:colOff>38100</xdr:colOff>
      <xdr:row>96</xdr:row>
      <xdr:rowOff>102760</xdr:rowOff>
    </xdr:to>
    <xdr:sp macro="" textlink="">
      <xdr:nvSpPr>
        <xdr:cNvPr id="706" name="楕円 705"/>
        <xdr:cNvSpPr/>
      </xdr:nvSpPr>
      <xdr:spPr>
        <a:xfrm>
          <a:off x="13652500" y="164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119287</xdr:rowOff>
    </xdr:from>
    <xdr:ext cx="599010" cy="259045"/>
    <xdr:sp macro="" textlink="">
      <xdr:nvSpPr>
        <xdr:cNvPr id="707" name="テキスト ボックス 706"/>
        <xdr:cNvSpPr txBox="1"/>
      </xdr:nvSpPr>
      <xdr:spPr>
        <a:xfrm>
          <a:off x="13403795" y="1623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32508</xdr:rowOff>
    </xdr:from>
    <xdr:to>
      <xdr:col>67</xdr:col>
      <xdr:colOff>101600</xdr:colOff>
      <xdr:row>96</xdr:row>
      <xdr:rowOff>134108</xdr:rowOff>
    </xdr:to>
    <xdr:sp macro="" textlink="">
      <xdr:nvSpPr>
        <xdr:cNvPr id="708" name="楕円 707"/>
        <xdr:cNvSpPr/>
      </xdr:nvSpPr>
      <xdr:spPr>
        <a:xfrm>
          <a:off x="12763500" y="16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150635</xdr:rowOff>
    </xdr:from>
    <xdr:ext cx="599010" cy="259045"/>
    <xdr:sp macro="" textlink="">
      <xdr:nvSpPr>
        <xdr:cNvPr id="709" name="テキスト ボックス 708"/>
        <xdr:cNvSpPr txBox="1"/>
      </xdr:nvSpPr>
      <xdr:spPr>
        <a:xfrm>
          <a:off x="12514795" y="1626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旧ＪＲ駅前再開発に係る多世代交流施設の建設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・衛生費は町立診療所建替事業の実施によるものである。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・土木費については、公営住宅建設事業や、河川改修事業、橋梁長寿命化事業等の実施によるものである。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約定償還額の増加に伴う公債費の増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山や、</a:t>
          </a:r>
          <a:r>
            <a:rPr kumimoji="1" lang="ja-JP" altLang="en-US" sz="1300">
              <a:latin typeface="ＭＳ Ｐゴシック" panose="020B0600070205080204" pitchFamily="50" charset="-128"/>
              <a:ea typeface="ＭＳ Ｐゴシック" panose="020B0600070205080204" pitchFamily="50" charset="-128"/>
            </a:rPr>
            <a:t>物価上昇、人件費の高騰等による歳出総額の増加により、令和５年度財政運営では財政調整基金を取崩すこととなった。今後も歳出削減や財源確保に努め、将来負担の軽減に向け、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当町における一般会計、事業会計並びに特別会計については、全てにおいて実質赤字を計上しておらず、健全経営を行っている。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公債費の元利償還金については、縁故債における任意繰上償還の継続実施により、毎年度の約定償還額の抑制に努めている。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また、新発債の発行についても、交付税措置を有する地方債の活用により、実質公債費の抑制を図っている。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一般会計等による地方債の現在高については、過去の大型事業に係る地方債の償還が終了したことや、縁故債の任意繰上償還の実施による地方債現在高の圧縮を行っているが、令和５年度においては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旧ＪＲ駅前再開発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等の大型事業を実施したため、増加している。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充当可能基金については、公共施設建設基金の取崩しにより事業を進めていることから、充当可能基金残高は減少している。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今後も、地方債の発行抑制に努め、振興計画等を基に計画的な財政運営に努めるとともに、財政調整基金への積立と、特定目的基金への積立の均衡を図る。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北海道浦臼町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公営住宅新築建替事業のため、公共施設建設基金から繰入を行った。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札沼線代替輸送等事業基金については、札沼線廃止に伴う公共交通の確保のため繰入を行った。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既設公営住宅大規模改修事業の完了まで、公共施設建設基金の繰入を予定している。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町税収入、地方交付税の減少が今後の人口減少等の諸問題により予測され、また、社会保障関連経費の増加などにより、歳出抑制にも限界がある。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安定した財政運営に取組み、不測の事態に対応するためにも可能な限り基金積立を実施していく。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　　　　　～　公営住宅新築建替事業及び公営住宅大規模改修事業に充てる。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ふるさと浦臼応援基金　　　～　寄付者の意向を反映した事業に充てる。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札沼線代替輸送等事業基金　～　代替交通の運営に充てる。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公営住宅新築建替事業の実施のため、公共施設建設基金の繰入を行った。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普通建設事業費や補助費等の増加により、財源確保のため財政調整基金の繰入を行った。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地方債などの特定財源を充当できない施策に活用をしていく。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普通建設事業費や補助費等の増加により、財源確保のため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町税収入、地方交付税の減少が今後の人口減少等の諸問題により予測され、また、社会保障関連経費の増加などにより、歳出抑制にも限界がある。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安定した財政運営に取組み、不測の事態に対応するために財政調整基金適正額の維持を行う。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次年度以降における縁故債の任意繰上償還の実施のため、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次年度以降における縁故債の任意繰上償還実施の際に繰入を予定している。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V29" sqref="BV29:CC2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4609700</v>
      </c>
      <c r="BO4" s="415"/>
      <c r="BP4" s="415"/>
      <c r="BQ4" s="415"/>
      <c r="BR4" s="415"/>
      <c r="BS4" s="415"/>
      <c r="BT4" s="415"/>
      <c r="BU4" s="416"/>
      <c r="BV4" s="414">
        <v>4061163</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13.6</v>
      </c>
      <c r="CU4" s="589"/>
      <c r="CV4" s="589"/>
      <c r="CW4" s="589"/>
      <c r="CX4" s="589"/>
      <c r="CY4" s="589"/>
      <c r="CZ4" s="589"/>
      <c r="DA4" s="590"/>
      <c r="DB4" s="588">
        <v>5.2</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4360817</v>
      </c>
      <c r="BO5" s="420"/>
      <c r="BP5" s="420"/>
      <c r="BQ5" s="420"/>
      <c r="BR5" s="420"/>
      <c r="BS5" s="420"/>
      <c r="BT5" s="420"/>
      <c r="BU5" s="421"/>
      <c r="BV5" s="419">
        <v>3770508</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83.3</v>
      </c>
      <c r="CU5" s="390"/>
      <c r="CV5" s="390"/>
      <c r="CW5" s="390"/>
      <c r="CX5" s="390"/>
      <c r="CY5" s="390"/>
      <c r="CZ5" s="390"/>
      <c r="DA5" s="391"/>
      <c r="DB5" s="389">
        <v>84.5</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248883</v>
      </c>
      <c r="BO6" s="420"/>
      <c r="BP6" s="420"/>
      <c r="BQ6" s="420"/>
      <c r="BR6" s="420"/>
      <c r="BS6" s="420"/>
      <c r="BT6" s="420"/>
      <c r="BU6" s="421"/>
      <c r="BV6" s="419">
        <v>290655</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83.6</v>
      </c>
      <c r="CU6" s="563"/>
      <c r="CV6" s="563"/>
      <c r="CW6" s="563"/>
      <c r="CX6" s="563"/>
      <c r="CY6" s="563"/>
      <c r="CZ6" s="563"/>
      <c r="DA6" s="564"/>
      <c r="DB6" s="562">
        <v>85.2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3018</v>
      </c>
      <c r="BO7" s="420"/>
      <c r="BP7" s="420"/>
      <c r="BQ7" s="420"/>
      <c r="BR7" s="420"/>
      <c r="BS7" s="420"/>
      <c r="BT7" s="420"/>
      <c r="BU7" s="421"/>
      <c r="BV7" s="419">
        <v>196994</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1801627</v>
      </c>
      <c r="CU7" s="420"/>
      <c r="CV7" s="420"/>
      <c r="CW7" s="420"/>
      <c r="CX7" s="420"/>
      <c r="CY7" s="420"/>
      <c r="CZ7" s="420"/>
      <c r="DA7" s="421"/>
      <c r="DB7" s="419">
        <v>1798220</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245865</v>
      </c>
      <c r="BO8" s="420"/>
      <c r="BP8" s="420"/>
      <c r="BQ8" s="420"/>
      <c r="BR8" s="420"/>
      <c r="BS8" s="420"/>
      <c r="BT8" s="420"/>
      <c r="BU8" s="421"/>
      <c r="BV8" s="419">
        <v>93661</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0.14000000000000001</v>
      </c>
      <c r="CU8" s="523"/>
      <c r="CV8" s="523"/>
      <c r="CW8" s="523"/>
      <c r="CX8" s="523"/>
      <c r="CY8" s="523"/>
      <c r="CZ8" s="523"/>
      <c r="DA8" s="524"/>
      <c r="DB8" s="522">
        <v>0.15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1732</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152204</v>
      </c>
      <c r="BO9" s="420"/>
      <c r="BP9" s="420"/>
      <c r="BQ9" s="420"/>
      <c r="BR9" s="420"/>
      <c r="BS9" s="420"/>
      <c r="BT9" s="420"/>
      <c r="BU9" s="421"/>
      <c r="BV9" s="419">
        <v>-161217</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21.9</v>
      </c>
      <c r="CU9" s="390"/>
      <c r="CV9" s="390"/>
      <c r="CW9" s="390"/>
      <c r="CX9" s="390"/>
      <c r="CY9" s="390"/>
      <c r="CZ9" s="390"/>
      <c r="DA9" s="391"/>
      <c r="DB9" s="389">
        <v>22.8</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1985</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98</v>
      </c>
      <c r="BO10" s="420"/>
      <c r="BP10" s="420"/>
      <c r="BQ10" s="420"/>
      <c r="BR10" s="420"/>
      <c r="BS10" s="420"/>
      <c r="BT10" s="420"/>
      <c r="BU10" s="421"/>
      <c r="BV10" s="419">
        <v>453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62700</v>
      </c>
      <c r="BO11" s="420"/>
      <c r="BP11" s="420"/>
      <c r="BQ11" s="420"/>
      <c r="BR11" s="420"/>
      <c r="BS11" s="420"/>
      <c r="BT11" s="420"/>
      <c r="BU11" s="421"/>
      <c r="BV11" s="419">
        <v>86907</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1605</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249994</v>
      </c>
      <c r="BO12" s="420"/>
      <c r="BP12" s="420"/>
      <c r="BQ12" s="420"/>
      <c r="BR12" s="420"/>
      <c r="BS12" s="420"/>
      <c r="BT12" s="420"/>
      <c r="BU12" s="421"/>
      <c r="BV12" s="419">
        <v>158750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1600</v>
      </c>
      <c r="S13" s="513"/>
      <c r="T13" s="513"/>
      <c r="U13" s="513"/>
      <c r="V13" s="514"/>
      <c r="W13" s="500" t="s">
        <v>131</v>
      </c>
      <c r="X13" s="442"/>
      <c r="Y13" s="442"/>
      <c r="Z13" s="442"/>
      <c r="AA13" s="442"/>
      <c r="AB13" s="443"/>
      <c r="AC13" s="395">
        <v>426</v>
      </c>
      <c r="AD13" s="396"/>
      <c r="AE13" s="396"/>
      <c r="AF13" s="396"/>
      <c r="AG13" s="397"/>
      <c r="AH13" s="395">
        <v>523</v>
      </c>
      <c r="AI13" s="396"/>
      <c r="AJ13" s="396"/>
      <c r="AK13" s="396"/>
      <c r="AL13" s="398"/>
      <c r="AM13" s="478" t="s">
        <v>132</v>
      </c>
      <c r="AN13" s="393"/>
      <c r="AO13" s="393"/>
      <c r="AP13" s="393"/>
      <c r="AQ13" s="393"/>
      <c r="AR13" s="393"/>
      <c r="AS13" s="393"/>
      <c r="AT13" s="394"/>
      <c r="AU13" s="466" t="s">
        <v>90</v>
      </c>
      <c r="AV13" s="467"/>
      <c r="AW13" s="467"/>
      <c r="AX13" s="467"/>
      <c r="AY13" s="399" t="s">
        <v>133</v>
      </c>
      <c r="AZ13" s="400"/>
      <c r="BA13" s="400"/>
      <c r="BB13" s="400"/>
      <c r="BC13" s="400"/>
      <c r="BD13" s="400"/>
      <c r="BE13" s="400"/>
      <c r="BF13" s="400"/>
      <c r="BG13" s="400"/>
      <c r="BH13" s="400"/>
      <c r="BI13" s="400"/>
      <c r="BJ13" s="400"/>
      <c r="BK13" s="400"/>
      <c r="BL13" s="400"/>
      <c r="BM13" s="401"/>
      <c r="BN13" s="419">
        <v>-34992</v>
      </c>
      <c r="BO13" s="420"/>
      <c r="BP13" s="420"/>
      <c r="BQ13" s="420"/>
      <c r="BR13" s="420"/>
      <c r="BS13" s="420"/>
      <c r="BT13" s="420"/>
      <c r="BU13" s="421"/>
      <c r="BV13" s="419">
        <v>-232607</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14.2</v>
      </c>
      <c r="CU13" s="390"/>
      <c r="CV13" s="390"/>
      <c r="CW13" s="390"/>
      <c r="CX13" s="390"/>
      <c r="CY13" s="390"/>
      <c r="CZ13" s="390"/>
      <c r="DA13" s="391"/>
      <c r="DB13" s="389">
        <v>9.1999999999999993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1651</v>
      </c>
      <c r="S14" s="513"/>
      <c r="T14" s="513"/>
      <c r="U14" s="513"/>
      <c r="V14" s="514"/>
      <c r="W14" s="515"/>
      <c r="X14" s="445"/>
      <c r="Y14" s="445"/>
      <c r="Z14" s="445"/>
      <c r="AA14" s="445"/>
      <c r="AB14" s="446"/>
      <c r="AC14" s="505">
        <v>48</v>
      </c>
      <c r="AD14" s="506"/>
      <c r="AE14" s="506"/>
      <c r="AF14" s="506"/>
      <c r="AG14" s="507"/>
      <c r="AH14" s="505">
        <v>51.8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1642</v>
      </c>
      <c r="S15" s="513"/>
      <c r="T15" s="513"/>
      <c r="U15" s="513"/>
      <c r="V15" s="514"/>
      <c r="W15" s="500" t="s">
        <v>137</v>
      </c>
      <c r="X15" s="442"/>
      <c r="Y15" s="442"/>
      <c r="Z15" s="442"/>
      <c r="AA15" s="442"/>
      <c r="AB15" s="443"/>
      <c r="AC15" s="395">
        <v>95</v>
      </c>
      <c r="AD15" s="396"/>
      <c r="AE15" s="396"/>
      <c r="AF15" s="396"/>
      <c r="AG15" s="397"/>
      <c r="AH15" s="395">
        <v>101</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244077</v>
      </c>
      <c r="BO15" s="415"/>
      <c r="BP15" s="415"/>
      <c r="BQ15" s="415"/>
      <c r="BR15" s="415"/>
      <c r="BS15" s="415"/>
      <c r="BT15" s="415"/>
      <c r="BU15" s="416"/>
      <c r="BV15" s="414">
        <v>254106</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10.7</v>
      </c>
      <c r="AD16" s="506"/>
      <c r="AE16" s="506"/>
      <c r="AF16" s="506"/>
      <c r="AG16" s="507"/>
      <c r="AH16" s="505">
        <v>10</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1748932</v>
      </c>
      <c r="BO16" s="420"/>
      <c r="BP16" s="420"/>
      <c r="BQ16" s="420"/>
      <c r="BR16" s="420"/>
      <c r="BS16" s="420"/>
      <c r="BT16" s="420"/>
      <c r="BU16" s="421"/>
      <c r="BV16" s="419">
        <v>1723385</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367</v>
      </c>
      <c r="AD17" s="396"/>
      <c r="AE17" s="396"/>
      <c r="AF17" s="396"/>
      <c r="AG17" s="397"/>
      <c r="AH17" s="395">
        <v>385</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298113</v>
      </c>
      <c r="BO17" s="420"/>
      <c r="BP17" s="420"/>
      <c r="BQ17" s="420"/>
      <c r="BR17" s="420"/>
      <c r="BS17" s="420"/>
      <c r="BT17" s="420"/>
      <c r="BU17" s="421"/>
      <c r="BV17" s="419">
        <v>314421</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101.83</v>
      </c>
      <c r="M18" s="474"/>
      <c r="N18" s="474"/>
      <c r="O18" s="474"/>
      <c r="P18" s="474"/>
      <c r="Q18" s="474"/>
      <c r="R18" s="475"/>
      <c r="S18" s="475"/>
      <c r="T18" s="475"/>
      <c r="U18" s="475"/>
      <c r="V18" s="476"/>
      <c r="W18" s="490"/>
      <c r="X18" s="491"/>
      <c r="Y18" s="491"/>
      <c r="Z18" s="491"/>
      <c r="AA18" s="491"/>
      <c r="AB18" s="501"/>
      <c r="AC18" s="383">
        <v>41.3</v>
      </c>
      <c r="AD18" s="384"/>
      <c r="AE18" s="384"/>
      <c r="AF18" s="384"/>
      <c r="AG18" s="477"/>
      <c r="AH18" s="383">
        <v>38.200000000000003</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1512679</v>
      </c>
      <c r="BO18" s="420"/>
      <c r="BP18" s="420"/>
      <c r="BQ18" s="420"/>
      <c r="BR18" s="420"/>
      <c r="BS18" s="420"/>
      <c r="BT18" s="420"/>
      <c r="BU18" s="421"/>
      <c r="BV18" s="419">
        <v>1509542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2667487</v>
      </c>
      <c r="BO19" s="420"/>
      <c r="BP19" s="420"/>
      <c r="BQ19" s="420"/>
      <c r="BR19" s="420"/>
      <c r="BS19" s="420"/>
      <c r="BT19" s="420"/>
      <c r="BU19" s="421"/>
      <c r="BV19" s="419">
        <v>2561586</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777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3791344</v>
      </c>
      <c r="BO22" s="415"/>
      <c r="BP22" s="415"/>
      <c r="BQ22" s="415"/>
      <c r="BR22" s="415"/>
      <c r="BS22" s="415"/>
      <c r="BT22" s="415"/>
      <c r="BU22" s="416"/>
      <c r="BV22" s="414">
        <v>3693293</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3564264</v>
      </c>
      <c r="BO23" s="420"/>
      <c r="BP23" s="420"/>
      <c r="BQ23" s="420"/>
      <c r="BR23" s="420"/>
      <c r="BS23" s="420"/>
      <c r="BT23" s="420"/>
      <c r="BU23" s="421"/>
      <c r="BV23" s="419">
        <v>3392033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6872</v>
      </c>
      <c r="R24" s="396"/>
      <c r="S24" s="396"/>
      <c r="T24" s="396"/>
      <c r="U24" s="396"/>
      <c r="V24" s="397"/>
      <c r="W24" s="454"/>
      <c r="X24" s="436"/>
      <c r="Y24" s="437"/>
      <c r="Z24" s="392" t="s">
        <v>162</v>
      </c>
      <c r="AA24" s="393"/>
      <c r="AB24" s="393"/>
      <c r="AC24" s="393"/>
      <c r="AD24" s="393"/>
      <c r="AE24" s="393"/>
      <c r="AF24" s="393"/>
      <c r="AG24" s="394"/>
      <c r="AH24" s="395">
        <v>53</v>
      </c>
      <c r="AI24" s="396"/>
      <c r="AJ24" s="396"/>
      <c r="AK24" s="396"/>
      <c r="AL24" s="397"/>
      <c r="AM24" s="395">
        <v>162763</v>
      </c>
      <c r="AN24" s="396"/>
      <c r="AO24" s="396"/>
      <c r="AP24" s="396"/>
      <c r="AQ24" s="396"/>
      <c r="AR24" s="397"/>
      <c r="AS24" s="395">
        <v>3071</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3004959</v>
      </c>
      <c r="BO24" s="420"/>
      <c r="BP24" s="420"/>
      <c r="BQ24" s="420"/>
      <c r="BR24" s="420"/>
      <c r="BS24" s="420"/>
      <c r="BT24" s="420"/>
      <c r="BU24" s="421"/>
      <c r="BV24" s="419">
        <v>2819670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5813</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12794</v>
      </c>
      <c r="BO25" s="415"/>
      <c r="BP25" s="415"/>
      <c r="BQ25" s="415"/>
      <c r="BR25" s="415"/>
      <c r="BS25" s="415"/>
      <c r="BT25" s="415"/>
      <c r="BU25" s="416"/>
      <c r="BV25" s="414">
        <v>13025</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5412</v>
      </c>
      <c r="R26" s="396"/>
      <c r="S26" s="396"/>
      <c r="T26" s="396"/>
      <c r="U26" s="396"/>
      <c r="V26" s="397"/>
      <c r="W26" s="454"/>
      <c r="X26" s="436"/>
      <c r="Y26" s="437"/>
      <c r="Z26" s="392" t="s">
        <v>168</v>
      </c>
      <c r="AA26" s="430"/>
      <c r="AB26" s="430"/>
      <c r="AC26" s="430"/>
      <c r="AD26" s="430"/>
      <c r="AE26" s="430"/>
      <c r="AF26" s="430"/>
      <c r="AG26" s="431"/>
      <c r="AH26" s="395" t="s">
        <v>122</v>
      </c>
      <c r="AI26" s="396"/>
      <c r="AJ26" s="396"/>
      <c r="AK26" s="396"/>
      <c r="AL26" s="397"/>
      <c r="AM26" s="395" t="s">
        <v>122</v>
      </c>
      <c r="AN26" s="396"/>
      <c r="AO26" s="396"/>
      <c r="AP26" s="396"/>
      <c r="AQ26" s="396"/>
      <c r="AR26" s="397"/>
      <c r="AS26" s="395" t="s">
        <v>122</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2680</v>
      </c>
      <c r="R27" s="396"/>
      <c r="S27" s="396"/>
      <c r="T27" s="396"/>
      <c r="U27" s="396"/>
      <c r="V27" s="397"/>
      <c r="W27" s="454"/>
      <c r="X27" s="436"/>
      <c r="Y27" s="437"/>
      <c r="Z27" s="392" t="s">
        <v>171</v>
      </c>
      <c r="AA27" s="393"/>
      <c r="AB27" s="393"/>
      <c r="AC27" s="393"/>
      <c r="AD27" s="393"/>
      <c r="AE27" s="393"/>
      <c r="AF27" s="393"/>
      <c r="AG27" s="394"/>
      <c r="AH27" s="395" t="s">
        <v>122</v>
      </c>
      <c r="AI27" s="396"/>
      <c r="AJ27" s="396"/>
      <c r="AK27" s="396"/>
      <c r="AL27" s="397"/>
      <c r="AM27" s="395" t="s">
        <v>122</v>
      </c>
      <c r="AN27" s="396"/>
      <c r="AO27" s="396"/>
      <c r="AP27" s="396"/>
      <c r="AQ27" s="396"/>
      <c r="AR27" s="397"/>
      <c r="AS27" s="395" t="s">
        <v>122</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v>41694</v>
      </c>
      <c r="BO27" s="423"/>
      <c r="BP27" s="423"/>
      <c r="BQ27" s="423"/>
      <c r="BR27" s="423"/>
      <c r="BS27" s="423"/>
      <c r="BT27" s="423"/>
      <c r="BU27" s="424"/>
      <c r="BV27" s="422">
        <v>41693</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173</v>
      </c>
      <c r="F28" s="393"/>
      <c r="G28" s="393"/>
      <c r="H28" s="393"/>
      <c r="I28" s="393"/>
      <c r="J28" s="393"/>
      <c r="K28" s="394"/>
      <c r="L28" s="395">
        <v>1</v>
      </c>
      <c r="M28" s="396"/>
      <c r="N28" s="396"/>
      <c r="O28" s="396"/>
      <c r="P28" s="397"/>
      <c r="Q28" s="395">
        <v>2120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701403</v>
      </c>
      <c r="BO28" s="415"/>
      <c r="BP28" s="415"/>
      <c r="BQ28" s="415"/>
      <c r="BR28" s="415"/>
      <c r="BS28" s="415"/>
      <c r="BT28" s="415"/>
      <c r="BU28" s="416"/>
      <c r="BV28" s="414">
        <v>951299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176</v>
      </c>
      <c r="F29" s="393"/>
      <c r="G29" s="393"/>
      <c r="H29" s="393"/>
      <c r="I29" s="393"/>
      <c r="J29" s="393"/>
      <c r="K29" s="394"/>
      <c r="L29" s="395">
        <v>7</v>
      </c>
      <c r="M29" s="396"/>
      <c r="N29" s="396"/>
      <c r="O29" s="396"/>
      <c r="P29" s="397"/>
      <c r="Q29" s="395">
        <v>1770</v>
      </c>
      <c r="R29" s="396"/>
      <c r="S29" s="396"/>
      <c r="T29" s="396"/>
      <c r="U29" s="396"/>
      <c r="V29" s="397"/>
      <c r="W29" s="455"/>
      <c r="X29" s="456"/>
      <c r="Y29" s="457"/>
      <c r="Z29" s="392" t="s">
        <v>177</v>
      </c>
      <c r="AA29" s="393"/>
      <c r="AB29" s="393"/>
      <c r="AC29" s="393"/>
      <c r="AD29" s="393"/>
      <c r="AE29" s="393"/>
      <c r="AF29" s="393"/>
      <c r="AG29" s="394"/>
      <c r="AH29" s="395">
        <v>53</v>
      </c>
      <c r="AI29" s="396"/>
      <c r="AJ29" s="396"/>
      <c r="AK29" s="396"/>
      <c r="AL29" s="397"/>
      <c r="AM29" s="395">
        <v>162763</v>
      </c>
      <c r="AN29" s="396"/>
      <c r="AO29" s="396"/>
      <c r="AP29" s="396"/>
      <c r="AQ29" s="396"/>
      <c r="AR29" s="397"/>
      <c r="AS29" s="395">
        <v>3071</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227645</v>
      </c>
      <c r="BO29" s="420"/>
      <c r="BP29" s="420"/>
      <c r="BQ29" s="420"/>
      <c r="BR29" s="420"/>
      <c r="BS29" s="420"/>
      <c r="BT29" s="420"/>
      <c r="BU29" s="421"/>
      <c r="BV29" s="419">
        <v>160643</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1628663</v>
      </c>
      <c r="BO30" s="423"/>
      <c r="BP30" s="423"/>
      <c r="BQ30" s="423"/>
      <c r="BR30" s="423"/>
      <c r="BS30" s="423"/>
      <c r="BT30" s="423"/>
      <c r="BU30" s="424"/>
      <c r="BV30" s="422">
        <v>1673935</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5</v>
      </c>
      <c r="BX34" s="367"/>
      <c r="BY34" s="368" t="str">
        <f>IF('各会計、関係団体の財政状況及び健全化判断比率'!B68="","",'各会計、関係団体の財政状況及び健全化判断比率'!B68)</f>
        <v>空知中部広域連合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浦臼町土地開発公社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6</v>
      </c>
      <c r="BX35" s="367"/>
      <c r="BY35" s="368" t="str">
        <f>IF('各会計、関係団体の財政状況及び健全化判断比率'!B69="","",'各会計、関係団体の財政状況及び健全化判断比率'!B69)</f>
        <v>西空知広域水道企業団</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7</v>
      </c>
      <c r="BX36" s="367"/>
      <c r="BY36" s="368" t="str">
        <f>IF('各会計、関係団体の財政状況及び健全化判断比率'!B70="","",'各会計、関係団体の財政状況及び健全化判断比率'!B70)</f>
        <v>空知教育センター組合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8</v>
      </c>
      <c r="BX37" s="367"/>
      <c r="BY37" s="368" t="str">
        <f>IF('各会計、関係団体の財政状況及び健全化判断比率'!B71="","",'各会計、関係団体の財政状況及び健全化判断比率'!B71)</f>
        <v>砂川地区保健衛生組合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9</v>
      </c>
      <c r="BX38" s="367"/>
      <c r="BY38" s="368" t="str">
        <f>IF('各会計、関係団体の財政状況及び健全化判断比率'!B72="","",'各会計、関係団体の財政状況及び健全化判断比率'!B72)</f>
        <v>中・北空知廃棄物処理広域連合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10</v>
      </c>
      <c r="BX39" s="367"/>
      <c r="BY39" s="368" t="str">
        <f>IF('各会計、関係団体の財政状況及び健全化判断比率'!B73="","",'各会計、関係団体の財政状況及び健全化判断比率'!B73)</f>
        <v>中空知広域市町村圏組合（普通会計分）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11</v>
      </c>
      <c r="BX40" s="367"/>
      <c r="BY40" s="368" t="str">
        <f>IF('各会計、関係団体の財政状況及び健全化判断比率'!B74="","",'各会計、関係団体の財政状況及び健全化判断比率'!B74)</f>
        <v>砂川地区広域消防組合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12</v>
      </c>
      <c r="BX41" s="367"/>
      <c r="BY41" s="368" t="str">
        <f>IF('各会計、関係団体の財政状況及び健全化判断比率'!B75="","",'各会計、関係団体の財政状況及び健全化判断比率'!B75)</f>
        <v>石狩川流域下水道組合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dfd84uCirB7rudqCBMyPyRHM9LevdtN8FWNUgydyAvJiIVIkDsTKnW01gJAdBSmu1c9osu9WUvt4Ujs/1mF2g==" saltValue="YImO9eFTEwNkK088B/tq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209482</v>
      </c>
      <c r="S5" s="674"/>
      <c r="T5" s="674"/>
      <c r="U5" s="674"/>
      <c r="V5" s="674"/>
      <c r="W5" s="674"/>
      <c r="X5" s="674"/>
      <c r="Y5" s="702"/>
      <c r="Z5" s="715">
        <v>4.5</v>
      </c>
      <c r="AA5" s="715"/>
      <c r="AB5" s="715"/>
      <c r="AC5" s="715"/>
      <c r="AD5" s="716">
        <v>209482</v>
      </c>
      <c r="AE5" s="716"/>
      <c r="AF5" s="716"/>
      <c r="AG5" s="716"/>
      <c r="AH5" s="716"/>
      <c r="AI5" s="716"/>
      <c r="AJ5" s="716"/>
      <c r="AK5" s="716"/>
      <c r="AL5" s="703">
        <v>11.6</v>
      </c>
      <c r="AM5" s="686"/>
      <c r="AN5" s="686"/>
      <c r="AO5" s="704"/>
      <c r="AP5" s="676" t="s">
        <v>216</v>
      </c>
      <c r="AQ5" s="677"/>
      <c r="AR5" s="677"/>
      <c r="AS5" s="677"/>
      <c r="AT5" s="677"/>
      <c r="AU5" s="677"/>
      <c r="AV5" s="677"/>
      <c r="AW5" s="677"/>
      <c r="AX5" s="677"/>
      <c r="AY5" s="677"/>
      <c r="AZ5" s="677"/>
      <c r="BA5" s="677"/>
      <c r="BB5" s="677"/>
      <c r="BC5" s="677"/>
      <c r="BD5" s="677"/>
      <c r="BE5" s="677"/>
      <c r="BF5" s="678"/>
      <c r="BG5" s="627">
        <v>207804</v>
      </c>
      <c r="BH5" s="628"/>
      <c r="BI5" s="628"/>
      <c r="BJ5" s="628"/>
      <c r="BK5" s="628"/>
      <c r="BL5" s="628"/>
      <c r="BM5" s="628"/>
      <c r="BN5" s="629"/>
      <c r="BO5" s="663">
        <v>99.2</v>
      </c>
      <c r="BP5" s="663"/>
      <c r="BQ5" s="663"/>
      <c r="BR5" s="663"/>
      <c r="BS5" s="664">
        <v>2801</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24" t="s">
        <v>220</v>
      </c>
      <c r="C6" s="625"/>
      <c r="D6" s="625"/>
      <c r="E6" s="625"/>
      <c r="F6" s="625"/>
      <c r="G6" s="625"/>
      <c r="H6" s="625"/>
      <c r="I6" s="625"/>
      <c r="J6" s="625"/>
      <c r="K6" s="625"/>
      <c r="L6" s="625"/>
      <c r="M6" s="625"/>
      <c r="N6" s="625"/>
      <c r="O6" s="625"/>
      <c r="P6" s="625"/>
      <c r="Q6" s="626"/>
      <c r="R6" s="627">
        <v>43934</v>
      </c>
      <c r="S6" s="628"/>
      <c r="T6" s="628"/>
      <c r="U6" s="628"/>
      <c r="V6" s="628"/>
      <c r="W6" s="628"/>
      <c r="X6" s="628"/>
      <c r="Y6" s="629"/>
      <c r="Z6" s="663">
        <v>1</v>
      </c>
      <c r="AA6" s="663"/>
      <c r="AB6" s="663"/>
      <c r="AC6" s="663"/>
      <c r="AD6" s="664">
        <v>43934</v>
      </c>
      <c r="AE6" s="664"/>
      <c r="AF6" s="664"/>
      <c r="AG6" s="664"/>
      <c r="AH6" s="664"/>
      <c r="AI6" s="664"/>
      <c r="AJ6" s="664"/>
      <c r="AK6" s="664"/>
      <c r="AL6" s="630">
        <v>2.4</v>
      </c>
      <c r="AM6" s="631"/>
      <c r="AN6" s="631"/>
      <c r="AO6" s="665"/>
      <c r="AP6" s="624" t="s">
        <v>221</v>
      </c>
      <c r="AQ6" s="625"/>
      <c r="AR6" s="625"/>
      <c r="AS6" s="625"/>
      <c r="AT6" s="625"/>
      <c r="AU6" s="625"/>
      <c r="AV6" s="625"/>
      <c r="AW6" s="625"/>
      <c r="AX6" s="625"/>
      <c r="AY6" s="625"/>
      <c r="AZ6" s="625"/>
      <c r="BA6" s="625"/>
      <c r="BB6" s="625"/>
      <c r="BC6" s="625"/>
      <c r="BD6" s="625"/>
      <c r="BE6" s="625"/>
      <c r="BF6" s="626"/>
      <c r="BG6" s="627">
        <v>207804</v>
      </c>
      <c r="BH6" s="628"/>
      <c r="BI6" s="628"/>
      <c r="BJ6" s="628"/>
      <c r="BK6" s="628"/>
      <c r="BL6" s="628"/>
      <c r="BM6" s="628"/>
      <c r="BN6" s="629"/>
      <c r="BO6" s="663">
        <v>99.2</v>
      </c>
      <c r="BP6" s="663"/>
      <c r="BQ6" s="663"/>
      <c r="BR6" s="663"/>
      <c r="BS6" s="664">
        <v>2801</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50374</v>
      </c>
      <c r="CS6" s="628"/>
      <c r="CT6" s="628"/>
      <c r="CU6" s="628"/>
      <c r="CV6" s="628"/>
      <c r="CW6" s="628"/>
      <c r="CX6" s="628"/>
      <c r="CY6" s="629"/>
      <c r="CZ6" s="703">
        <v>1.2</v>
      </c>
      <c r="DA6" s="686"/>
      <c r="DB6" s="686"/>
      <c r="DC6" s="705"/>
      <c r="DD6" s="633" t="s">
        <v>122</v>
      </c>
      <c r="DE6" s="628"/>
      <c r="DF6" s="628"/>
      <c r="DG6" s="628"/>
      <c r="DH6" s="628"/>
      <c r="DI6" s="628"/>
      <c r="DJ6" s="628"/>
      <c r="DK6" s="628"/>
      <c r="DL6" s="628"/>
      <c r="DM6" s="628"/>
      <c r="DN6" s="628"/>
      <c r="DO6" s="628"/>
      <c r="DP6" s="629"/>
      <c r="DQ6" s="633">
        <v>50374</v>
      </c>
      <c r="DR6" s="628"/>
      <c r="DS6" s="628"/>
      <c r="DT6" s="628"/>
      <c r="DU6" s="628"/>
      <c r="DV6" s="628"/>
      <c r="DW6" s="628"/>
      <c r="DX6" s="628"/>
      <c r="DY6" s="628"/>
      <c r="DZ6" s="628"/>
      <c r="EA6" s="628"/>
      <c r="EB6" s="628"/>
      <c r="EC6" s="662"/>
    </row>
    <row r="7" spans="2:143" ht="11.25" customHeight="1" x14ac:dyDescent="0.15">
      <c r="B7" s="624" t="s">
        <v>223</v>
      </c>
      <c r="C7" s="625"/>
      <c r="D7" s="625"/>
      <c r="E7" s="625"/>
      <c r="F7" s="625"/>
      <c r="G7" s="625"/>
      <c r="H7" s="625"/>
      <c r="I7" s="625"/>
      <c r="J7" s="625"/>
      <c r="K7" s="625"/>
      <c r="L7" s="625"/>
      <c r="M7" s="625"/>
      <c r="N7" s="625"/>
      <c r="O7" s="625"/>
      <c r="P7" s="625"/>
      <c r="Q7" s="626"/>
      <c r="R7" s="627">
        <v>66</v>
      </c>
      <c r="S7" s="628"/>
      <c r="T7" s="628"/>
      <c r="U7" s="628"/>
      <c r="V7" s="628"/>
      <c r="W7" s="628"/>
      <c r="X7" s="628"/>
      <c r="Y7" s="629"/>
      <c r="Z7" s="663">
        <v>0</v>
      </c>
      <c r="AA7" s="663"/>
      <c r="AB7" s="663"/>
      <c r="AC7" s="663"/>
      <c r="AD7" s="664">
        <v>66</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79972</v>
      </c>
      <c r="BH7" s="628"/>
      <c r="BI7" s="628"/>
      <c r="BJ7" s="628"/>
      <c r="BK7" s="628"/>
      <c r="BL7" s="628"/>
      <c r="BM7" s="628"/>
      <c r="BN7" s="629"/>
      <c r="BO7" s="663">
        <v>38.200000000000003</v>
      </c>
      <c r="BP7" s="663"/>
      <c r="BQ7" s="663"/>
      <c r="BR7" s="663"/>
      <c r="BS7" s="664">
        <v>2801</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1295778</v>
      </c>
      <c r="CS7" s="628"/>
      <c r="CT7" s="628"/>
      <c r="CU7" s="628"/>
      <c r="CV7" s="628"/>
      <c r="CW7" s="628"/>
      <c r="CX7" s="628"/>
      <c r="CY7" s="629"/>
      <c r="CZ7" s="663">
        <v>29.7</v>
      </c>
      <c r="DA7" s="663"/>
      <c r="DB7" s="663"/>
      <c r="DC7" s="663"/>
      <c r="DD7" s="633">
        <v>720729</v>
      </c>
      <c r="DE7" s="628"/>
      <c r="DF7" s="628"/>
      <c r="DG7" s="628"/>
      <c r="DH7" s="628"/>
      <c r="DI7" s="628"/>
      <c r="DJ7" s="628"/>
      <c r="DK7" s="628"/>
      <c r="DL7" s="628"/>
      <c r="DM7" s="628"/>
      <c r="DN7" s="628"/>
      <c r="DO7" s="628"/>
      <c r="DP7" s="629"/>
      <c r="DQ7" s="633">
        <v>390758</v>
      </c>
      <c r="DR7" s="628"/>
      <c r="DS7" s="628"/>
      <c r="DT7" s="628"/>
      <c r="DU7" s="628"/>
      <c r="DV7" s="628"/>
      <c r="DW7" s="628"/>
      <c r="DX7" s="628"/>
      <c r="DY7" s="628"/>
      <c r="DZ7" s="628"/>
      <c r="EA7" s="628"/>
      <c r="EB7" s="628"/>
      <c r="EC7" s="662"/>
    </row>
    <row r="8" spans="2:143" ht="11.25" customHeight="1" x14ac:dyDescent="0.15">
      <c r="B8" s="624" t="s">
        <v>226</v>
      </c>
      <c r="C8" s="625"/>
      <c r="D8" s="625"/>
      <c r="E8" s="625"/>
      <c r="F8" s="625"/>
      <c r="G8" s="625"/>
      <c r="H8" s="625"/>
      <c r="I8" s="625"/>
      <c r="J8" s="625"/>
      <c r="K8" s="625"/>
      <c r="L8" s="625"/>
      <c r="M8" s="625"/>
      <c r="N8" s="625"/>
      <c r="O8" s="625"/>
      <c r="P8" s="625"/>
      <c r="Q8" s="626"/>
      <c r="R8" s="627">
        <v>609</v>
      </c>
      <c r="S8" s="628"/>
      <c r="T8" s="628"/>
      <c r="U8" s="628"/>
      <c r="V8" s="628"/>
      <c r="W8" s="628"/>
      <c r="X8" s="628"/>
      <c r="Y8" s="629"/>
      <c r="Z8" s="663">
        <v>0</v>
      </c>
      <c r="AA8" s="663"/>
      <c r="AB8" s="663"/>
      <c r="AC8" s="663"/>
      <c r="AD8" s="664">
        <v>609</v>
      </c>
      <c r="AE8" s="664"/>
      <c r="AF8" s="664"/>
      <c r="AG8" s="664"/>
      <c r="AH8" s="664"/>
      <c r="AI8" s="664"/>
      <c r="AJ8" s="664"/>
      <c r="AK8" s="664"/>
      <c r="AL8" s="630">
        <v>0</v>
      </c>
      <c r="AM8" s="631"/>
      <c r="AN8" s="631"/>
      <c r="AO8" s="665"/>
      <c r="AP8" s="624" t="s">
        <v>227</v>
      </c>
      <c r="AQ8" s="625"/>
      <c r="AR8" s="625"/>
      <c r="AS8" s="625"/>
      <c r="AT8" s="625"/>
      <c r="AU8" s="625"/>
      <c r="AV8" s="625"/>
      <c r="AW8" s="625"/>
      <c r="AX8" s="625"/>
      <c r="AY8" s="625"/>
      <c r="AZ8" s="625"/>
      <c r="BA8" s="625"/>
      <c r="BB8" s="625"/>
      <c r="BC8" s="625"/>
      <c r="BD8" s="625"/>
      <c r="BE8" s="625"/>
      <c r="BF8" s="626"/>
      <c r="BG8" s="627">
        <v>2822</v>
      </c>
      <c r="BH8" s="628"/>
      <c r="BI8" s="628"/>
      <c r="BJ8" s="628"/>
      <c r="BK8" s="628"/>
      <c r="BL8" s="628"/>
      <c r="BM8" s="628"/>
      <c r="BN8" s="629"/>
      <c r="BO8" s="663">
        <v>1.3</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486718</v>
      </c>
      <c r="CS8" s="628"/>
      <c r="CT8" s="628"/>
      <c r="CU8" s="628"/>
      <c r="CV8" s="628"/>
      <c r="CW8" s="628"/>
      <c r="CX8" s="628"/>
      <c r="CY8" s="629"/>
      <c r="CZ8" s="663">
        <v>11.2</v>
      </c>
      <c r="DA8" s="663"/>
      <c r="DB8" s="663"/>
      <c r="DC8" s="663"/>
      <c r="DD8" s="633">
        <v>296</v>
      </c>
      <c r="DE8" s="628"/>
      <c r="DF8" s="628"/>
      <c r="DG8" s="628"/>
      <c r="DH8" s="628"/>
      <c r="DI8" s="628"/>
      <c r="DJ8" s="628"/>
      <c r="DK8" s="628"/>
      <c r="DL8" s="628"/>
      <c r="DM8" s="628"/>
      <c r="DN8" s="628"/>
      <c r="DO8" s="628"/>
      <c r="DP8" s="629"/>
      <c r="DQ8" s="633">
        <v>270012</v>
      </c>
      <c r="DR8" s="628"/>
      <c r="DS8" s="628"/>
      <c r="DT8" s="628"/>
      <c r="DU8" s="628"/>
      <c r="DV8" s="628"/>
      <c r="DW8" s="628"/>
      <c r="DX8" s="628"/>
      <c r="DY8" s="628"/>
      <c r="DZ8" s="628"/>
      <c r="EA8" s="628"/>
      <c r="EB8" s="628"/>
      <c r="EC8" s="662"/>
    </row>
    <row r="9" spans="2:143" ht="11.25" customHeight="1" x14ac:dyDescent="0.15">
      <c r="B9" s="624" t="s">
        <v>229</v>
      </c>
      <c r="C9" s="625"/>
      <c r="D9" s="625"/>
      <c r="E9" s="625"/>
      <c r="F9" s="625"/>
      <c r="G9" s="625"/>
      <c r="H9" s="625"/>
      <c r="I9" s="625"/>
      <c r="J9" s="625"/>
      <c r="K9" s="625"/>
      <c r="L9" s="625"/>
      <c r="M9" s="625"/>
      <c r="N9" s="625"/>
      <c r="O9" s="625"/>
      <c r="P9" s="625"/>
      <c r="Q9" s="626"/>
      <c r="R9" s="627">
        <v>699</v>
      </c>
      <c r="S9" s="628"/>
      <c r="T9" s="628"/>
      <c r="U9" s="628"/>
      <c r="V9" s="628"/>
      <c r="W9" s="628"/>
      <c r="X9" s="628"/>
      <c r="Y9" s="629"/>
      <c r="Z9" s="663">
        <v>0</v>
      </c>
      <c r="AA9" s="663"/>
      <c r="AB9" s="663"/>
      <c r="AC9" s="663"/>
      <c r="AD9" s="664">
        <v>699</v>
      </c>
      <c r="AE9" s="664"/>
      <c r="AF9" s="664"/>
      <c r="AG9" s="664"/>
      <c r="AH9" s="664"/>
      <c r="AI9" s="664"/>
      <c r="AJ9" s="664"/>
      <c r="AK9" s="664"/>
      <c r="AL9" s="630">
        <v>0</v>
      </c>
      <c r="AM9" s="631"/>
      <c r="AN9" s="631"/>
      <c r="AO9" s="665"/>
      <c r="AP9" s="624" t="s">
        <v>230</v>
      </c>
      <c r="AQ9" s="625"/>
      <c r="AR9" s="625"/>
      <c r="AS9" s="625"/>
      <c r="AT9" s="625"/>
      <c r="AU9" s="625"/>
      <c r="AV9" s="625"/>
      <c r="AW9" s="625"/>
      <c r="AX9" s="625"/>
      <c r="AY9" s="625"/>
      <c r="AZ9" s="625"/>
      <c r="BA9" s="625"/>
      <c r="BB9" s="625"/>
      <c r="BC9" s="625"/>
      <c r="BD9" s="625"/>
      <c r="BE9" s="625"/>
      <c r="BF9" s="626"/>
      <c r="BG9" s="627">
        <v>64455</v>
      </c>
      <c r="BH9" s="628"/>
      <c r="BI9" s="628"/>
      <c r="BJ9" s="628"/>
      <c r="BK9" s="628"/>
      <c r="BL9" s="628"/>
      <c r="BM9" s="628"/>
      <c r="BN9" s="629"/>
      <c r="BO9" s="663">
        <v>30.8</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247813</v>
      </c>
      <c r="CS9" s="628"/>
      <c r="CT9" s="628"/>
      <c r="CU9" s="628"/>
      <c r="CV9" s="628"/>
      <c r="CW9" s="628"/>
      <c r="CX9" s="628"/>
      <c r="CY9" s="629"/>
      <c r="CZ9" s="663">
        <v>5.7</v>
      </c>
      <c r="DA9" s="663"/>
      <c r="DB9" s="663"/>
      <c r="DC9" s="663"/>
      <c r="DD9" s="633">
        <v>84448</v>
      </c>
      <c r="DE9" s="628"/>
      <c r="DF9" s="628"/>
      <c r="DG9" s="628"/>
      <c r="DH9" s="628"/>
      <c r="DI9" s="628"/>
      <c r="DJ9" s="628"/>
      <c r="DK9" s="628"/>
      <c r="DL9" s="628"/>
      <c r="DM9" s="628"/>
      <c r="DN9" s="628"/>
      <c r="DO9" s="628"/>
      <c r="DP9" s="629"/>
      <c r="DQ9" s="633">
        <v>212400</v>
      </c>
      <c r="DR9" s="628"/>
      <c r="DS9" s="628"/>
      <c r="DT9" s="628"/>
      <c r="DU9" s="628"/>
      <c r="DV9" s="628"/>
      <c r="DW9" s="628"/>
      <c r="DX9" s="628"/>
      <c r="DY9" s="628"/>
      <c r="DZ9" s="628"/>
      <c r="EA9" s="628"/>
      <c r="EB9" s="628"/>
      <c r="EC9" s="662"/>
    </row>
    <row r="10" spans="2:143" ht="11.25" customHeight="1" x14ac:dyDescent="0.15">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6566</v>
      </c>
      <c r="BH10" s="628"/>
      <c r="BI10" s="628"/>
      <c r="BJ10" s="628"/>
      <c r="BK10" s="628"/>
      <c r="BL10" s="628"/>
      <c r="BM10" s="628"/>
      <c r="BN10" s="629"/>
      <c r="BO10" s="663">
        <v>3.1</v>
      </c>
      <c r="BP10" s="663"/>
      <c r="BQ10" s="663"/>
      <c r="BR10" s="663"/>
      <c r="BS10" s="664">
        <v>1050</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15">
      <c r="B11" s="624" t="s">
        <v>235</v>
      </c>
      <c r="C11" s="625"/>
      <c r="D11" s="625"/>
      <c r="E11" s="625"/>
      <c r="F11" s="625"/>
      <c r="G11" s="625"/>
      <c r="H11" s="625"/>
      <c r="I11" s="625"/>
      <c r="J11" s="625"/>
      <c r="K11" s="625"/>
      <c r="L11" s="625"/>
      <c r="M11" s="625"/>
      <c r="N11" s="625"/>
      <c r="O11" s="625"/>
      <c r="P11" s="625"/>
      <c r="Q11" s="626"/>
      <c r="R11" s="627">
        <v>45545</v>
      </c>
      <c r="S11" s="628"/>
      <c r="T11" s="628"/>
      <c r="U11" s="628"/>
      <c r="V11" s="628"/>
      <c r="W11" s="628"/>
      <c r="X11" s="628"/>
      <c r="Y11" s="629"/>
      <c r="Z11" s="630">
        <v>1</v>
      </c>
      <c r="AA11" s="631"/>
      <c r="AB11" s="631"/>
      <c r="AC11" s="632"/>
      <c r="AD11" s="633">
        <v>45545</v>
      </c>
      <c r="AE11" s="628"/>
      <c r="AF11" s="628"/>
      <c r="AG11" s="628"/>
      <c r="AH11" s="628"/>
      <c r="AI11" s="628"/>
      <c r="AJ11" s="628"/>
      <c r="AK11" s="629"/>
      <c r="AL11" s="630">
        <v>2.5</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6129</v>
      </c>
      <c r="BH11" s="628"/>
      <c r="BI11" s="628"/>
      <c r="BJ11" s="628"/>
      <c r="BK11" s="628"/>
      <c r="BL11" s="628"/>
      <c r="BM11" s="628"/>
      <c r="BN11" s="629"/>
      <c r="BO11" s="663">
        <v>2.9</v>
      </c>
      <c r="BP11" s="663"/>
      <c r="BQ11" s="663"/>
      <c r="BR11" s="663"/>
      <c r="BS11" s="664">
        <v>1751</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393697</v>
      </c>
      <c r="CS11" s="628"/>
      <c r="CT11" s="628"/>
      <c r="CU11" s="628"/>
      <c r="CV11" s="628"/>
      <c r="CW11" s="628"/>
      <c r="CX11" s="628"/>
      <c r="CY11" s="629"/>
      <c r="CZ11" s="663">
        <v>9</v>
      </c>
      <c r="DA11" s="663"/>
      <c r="DB11" s="663"/>
      <c r="DC11" s="663"/>
      <c r="DD11" s="633">
        <v>30343</v>
      </c>
      <c r="DE11" s="628"/>
      <c r="DF11" s="628"/>
      <c r="DG11" s="628"/>
      <c r="DH11" s="628"/>
      <c r="DI11" s="628"/>
      <c r="DJ11" s="628"/>
      <c r="DK11" s="628"/>
      <c r="DL11" s="628"/>
      <c r="DM11" s="628"/>
      <c r="DN11" s="628"/>
      <c r="DO11" s="628"/>
      <c r="DP11" s="629"/>
      <c r="DQ11" s="633">
        <v>147317</v>
      </c>
      <c r="DR11" s="628"/>
      <c r="DS11" s="628"/>
      <c r="DT11" s="628"/>
      <c r="DU11" s="628"/>
      <c r="DV11" s="628"/>
      <c r="DW11" s="628"/>
      <c r="DX11" s="628"/>
      <c r="DY11" s="628"/>
      <c r="DZ11" s="628"/>
      <c r="EA11" s="628"/>
      <c r="EB11" s="628"/>
      <c r="EC11" s="662"/>
    </row>
    <row r="12" spans="2:143" ht="11.25" customHeight="1" x14ac:dyDescent="0.15">
      <c r="B12" s="624" t="s">
        <v>238</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109860</v>
      </c>
      <c r="BH12" s="628"/>
      <c r="BI12" s="628"/>
      <c r="BJ12" s="628"/>
      <c r="BK12" s="628"/>
      <c r="BL12" s="628"/>
      <c r="BM12" s="628"/>
      <c r="BN12" s="629"/>
      <c r="BO12" s="663">
        <v>52.4</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83563</v>
      </c>
      <c r="CS12" s="628"/>
      <c r="CT12" s="628"/>
      <c r="CU12" s="628"/>
      <c r="CV12" s="628"/>
      <c r="CW12" s="628"/>
      <c r="CX12" s="628"/>
      <c r="CY12" s="629"/>
      <c r="CZ12" s="663">
        <v>1.9</v>
      </c>
      <c r="DA12" s="663"/>
      <c r="DB12" s="663"/>
      <c r="DC12" s="663"/>
      <c r="DD12" s="633">
        <v>60960</v>
      </c>
      <c r="DE12" s="628"/>
      <c r="DF12" s="628"/>
      <c r="DG12" s="628"/>
      <c r="DH12" s="628"/>
      <c r="DI12" s="628"/>
      <c r="DJ12" s="628"/>
      <c r="DK12" s="628"/>
      <c r="DL12" s="628"/>
      <c r="DM12" s="628"/>
      <c r="DN12" s="628"/>
      <c r="DO12" s="628"/>
      <c r="DP12" s="629"/>
      <c r="DQ12" s="633">
        <v>50794</v>
      </c>
      <c r="DR12" s="628"/>
      <c r="DS12" s="628"/>
      <c r="DT12" s="628"/>
      <c r="DU12" s="628"/>
      <c r="DV12" s="628"/>
      <c r="DW12" s="628"/>
      <c r="DX12" s="628"/>
      <c r="DY12" s="628"/>
      <c r="DZ12" s="628"/>
      <c r="EA12" s="628"/>
      <c r="EB12" s="628"/>
      <c r="EC12" s="662"/>
    </row>
    <row r="13" spans="2:143" ht="11.25" customHeight="1" x14ac:dyDescent="0.15">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109860</v>
      </c>
      <c r="BH13" s="628"/>
      <c r="BI13" s="628"/>
      <c r="BJ13" s="628"/>
      <c r="BK13" s="628"/>
      <c r="BL13" s="628"/>
      <c r="BM13" s="628"/>
      <c r="BN13" s="629"/>
      <c r="BO13" s="663">
        <v>52.4</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826559</v>
      </c>
      <c r="CS13" s="628"/>
      <c r="CT13" s="628"/>
      <c r="CU13" s="628"/>
      <c r="CV13" s="628"/>
      <c r="CW13" s="628"/>
      <c r="CX13" s="628"/>
      <c r="CY13" s="629"/>
      <c r="CZ13" s="663">
        <v>19</v>
      </c>
      <c r="DA13" s="663"/>
      <c r="DB13" s="663"/>
      <c r="DC13" s="663"/>
      <c r="DD13" s="633">
        <v>527436</v>
      </c>
      <c r="DE13" s="628"/>
      <c r="DF13" s="628"/>
      <c r="DG13" s="628"/>
      <c r="DH13" s="628"/>
      <c r="DI13" s="628"/>
      <c r="DJ13" s="628"/>
      <c r="DK13" s="628"/>
      <c r="DL13" s="628"/>
      <c r="DM13" s="628"/>
      <c r="DN13" s="628"/>
      <c r="DO13" s="628"/>
      <c r="DP13" s="629"/>
      <c r="DQ13" s="633">
        <v>410829</v>
      </c>
      <c r="DR13" s="628"/>
      <c r="DS13" s="628"/>
      <c r="DT13" s="628"/>
      <c r="DU13" s="628"/>
      <c r="DV13" s="628"/>
      <c r="DW13" s="628"/>
      <c r="DX13" s="628"/>
      <c r="DY13" s="628"/>
      <c r="DZ13" s="628"/>
      <c r="EA13" s="628"/>
      <c r="EB13" s="628"/>
      <c r="EC13" s="662"/>
    </row>
    <row r="14" spans="2:143" ht="11.25" customHeight="1" x14ac:dyDescent="0.15">
      <c r="B14" s="624" t="s">
        <v>244</v>
      </c>
      <c r="C14" s="625"/>
      <c r="D14" s="625"/>
      <c r="E14" s="625"/>
      <c r="F14" s="625"/>
      <c r="G14" s="625"/>
      <c r="H14" s="625"/>
      <c r="I14" s="625"/>
      <c r="J14" s="625"/>
      <c r="K14" s="625"/>
      <c r="L14" s="625"/>
      <c r="M14" s="625"/>
      <c r="N14" s="625"/>
      <c r="O14" s="625"/>
      <c r="P14" s="625"/>
      <c r="Q14" s="626"/>
      <c r="R14" s="627">
        <v>378</v>
      </c>
      <c r="S14" s="628"/>
      <c r="T14" s="628"/>
      <c r="U14" s="628"/>
      <c r="V14" s="628"/>
      <c r="W14" s="628"/>
      <c r="X14" s="628"/>
      <c r="Y14" s="629"/>
      <c r="Z14" s="663">
        <v>0</v>
      </c>
      <c r="AA14" s="663"/>
      <c r="AB14" s="663"/>
      <c r="AC14" s="663"/>
      <c r="AD14" s="664">
        <v>378</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7434</v>
      </c>
      <c r="BH14" s="628"/>
      <c r="BI14" s="628"/>
      <c r="BJ14" s="628"/>
      <c r="BK14" s="628"/>
      <c r="BL14" s="628"/>
      <c r="BM14" s="628"/>
      <c r="BN14" s="629"/>
      <c r="BO14" s="663">
        <v>3.5</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139829</v>
      </c>
      <c r="CS14" s="628"/>
      <c r="CT14" s="628"/>
      <c r="CU14" s="628"/>
      <c r="CV14" s="628"/>
      <c r="CW14" s="628"/>
      <c r="CX14" s="628"/>
      <c r="CY14" s="629"/>
      <c r="CZ14" s="663">
        <v>3.2</v>
      </c>
      <c r="DA14" s="663"/>
      <c r="DB14" s="663"/>
      <c r="DC14" s="663"/>
      <c r="DD14" s="633" t="s">
        <v>122</v>
      </c>
      <c r="DE14" s="628"/>
      <c r="DF14" s="628"/>
      <c r="DG14" s="628"/>
      <c r="DH14" s="628"/>
      <c r="DI14" s="628"/>
      <c r="DJ14" s="628"/>
      <c r="DK14" s="628"/>
      <c r="DL14" s="628"/>
      <c r="DM14" s="628"/>
      <c r="DN14" s="628"/>
      <c r="DO14" s="628"/>
      <c r="DP14" s="629"/>
      <c r="DQ14" s="633">
        <v>134229</v>
      </c>
      <c r="DR14" s="628"/>
      <c r="DS14" s="628"/>
      <c r="DT14" s="628"/>
      <c r="DU14" s="628"/>
      <c r="DV14" s="628"/>
      <c r="DW14" s="628"/>
      <c r="DX14" s="628"/>
      <c r="DY14" s="628"/>
      <c r="DZ14" s="628"/>
      <c r="EA14" s="628"/>
      <c r="EB14" s="628"/>
      <c r="EC14" s="662"/>
    </row>
    <row r="15" spans="2:143" ht="11.25" customHeight="1" x14ac:dyDescent="0.15">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10538</v>
      </c>
      <c r="BH15" s="628"/>
      <c r="BI15" s="628"/>
      <c r="BJ15" s="628"/>
      <c r="BK15" s="628"/>
      <c r="BL15" s="628"/>
      <c r="BM15" s="628"/>
      <c r="BN15" s="629"/>
      <c r="BO15" s="663">
        <v>5</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222848</v>
      </c>
      <c r="CS15" s="628"/>
      <c r="CT15" s="628"/>
      <c r="CU15" s="628"/>
      <c r="CV15" s="628"/>
      <c r="CW15" s="628"/>
      <c r="CX15" s="628"/>
      <c r="CY15" s="629"/>
      <c r="CZ15" s="663">
        <v>5.0999999999999996</v>
      </c>
      <c r="DA15" s="663"/>
      <c r="DB15" s="663"/>
      <c r="DC15" s="663"/>
      <c r="DD15" s="633">
        <v>33215</v>
      </c>
      <c r="DE15" s="628"/>
      <c r="DF15" s="628"/>
      <c r="DG15" s="628"/>
      <c r="DH15" s="628"/>
      <c r="DI15" s="628"/>
      <c r="DJ15" s="628"/>
      <c r="DK15" s="628"/>
      <c r="DL15" s="628"/>
      <c r="DM15" s="628"/>
      <c r="DN15" s="628"/>
      <c r="DO15" s="628"/>
      <c r="DP15" s="629"/>
      <c r="DQ15" s="633">
        <v>165524</v>
      </c>
      <c r="DR15" s="628"/>
      <c r="DS15" s="628"/>
      <c r="DT15" s="628"/>
      <c r="DU15" s="628"/>
      <c r="DV15" s="628"/>
      <c r="DW15" s="628"/>
      <c r="DX15" s="628"/>
      <c r="DY15" s="628"/>
      <c r="DZ15" s="628"/>
      <c r="EA15" s="628"/>
      <c r="EB15" s="628"/>
      <c r="EC15" s="662"/>
    </row>
    <row r="16" spans="2:143" ht="11.25" customHeight="1" x14ac:dyDescent="0.15">
      <c r="B16" s="624" t="s">
        <v>250</v>
      </c>
      <c r="C16" s="625"/>
      <c r="D16" s="625"/>
      <c r="E16" s="625"/>
      <c r="F16" s="625"/>
      <c r="G16" s="625"/>
      <c r="H16" s="625"/>
      <c r="I16" s="625"/>
      <c r="J16" s="625"/>
      <c r="K16" s="625"/>
      <c r="L16" s="625"/>
      <c r="M16" s="625"/>
      <c r="N16" s="625"/>
      <c r="O16" s="625"/>
      <c r="P16" s="625"/>
      <c r="Q16" s="626"/>
      <c r="R16" s="627">
        <v>4554</v>
      </c>
      <c r="S16" s="628"/>
      <c r="T16" s="628"/>
      <c r="U16" s="628"/>
      <c r="V16" s="628"/>
      <c r="W16" s="628"/>
      <c r="X16" s="628"/>
      <c r="Y16" s="629"/>
      <c r="Z16" s="663">
        <v>0.1</v>
      </c>
      <c r="AA16" s="663"/>
      <c r="AB16" s="663"/>
      <c r="AC16" s="663"/>
      <c r="AD16" s="664">
        <v>4554</v>
      </c>
      <c r="AE16" s="664"/>
      <c r="AF16" s="664"/>
      <c r="AG16" s="664"/>
      <c r="AH16" s="664"/>
      <c r="AI16" s="664"/>
      <c r="AJ16" s="664"/>
      <c r="AK16" s="664"/>
      <c r="AL16" s="630">
        <v>0.3</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v>1318</v>
      </c>
      <c r="CS16" s="628"/>
      <c r="CT16" s="628"/>
      <c r="CU16" s="628"/>
      <c r="CV16" s="628"/>
      <c r="CW16" s="628"/>
      <c r="CX16" s="628"/>
      <c r="CY16" s="629"/>
      <c r="CZ16" s="663">
        <v>0</v>
      </c>
      <c r="DA16" s="663"/>
      <c r="DB16" s="663"/>
      <c r="DC16" s="663"/>
      <c r="DD16" s="633" t="s">
        <v>122</v>
      </c>
      <c r="DE16" s="628"/>
      <c r="DF16" s="628"/>
      <c r="DG16" s="628"/>
      <c r="DH16" s="628"/>
      <c r="DI16" s="628"/>
      <c r="DJ16" s="628"/>
      <c r="DK16" s="628"/>
      <c r="DL16" s="628"/>
      <c r="DM16" s="628"/>
      <c r="DN16" s="628"/>
      <c r="DO16" s="628"/>
      <c r="DP16" s="629"/>
      <c r="DQ16" s="633">
        <v>1318</v>
      </c>
      <c r="DR16" s="628"/>
      <c r="DS16" s="628"/>
      <c r="DT16" s="628"/>
      <c r="DU16" s="628"/>
      <c r="DV16" s="628"/>
      <c r="DW16" s="628"/>
      <c r="DX16" s="628"/>
      <c r="DY16" s="628"/>
      <c r="DZ16" s="628"/>
      <c r="EA16" s="628"/>
      <c r="EB16" s="628"/>
      <c r="EC16" s="662"/>
    </row>
    <row r="17" spans="2:133" ht="11.25" customHeight="1" x14ac:dyDescent="0.15">
      <c r="B17" s="624" t="s">
        <v>253</v>
      </c>
      <c r="C17" s="625"/>
      <c r="D17" s="625"/>
      <c r="E17" s="625"/>
      <c r="F17" s="625"/>
      <c r="G17" s="625"/>
      <c r="H17" s="625"/>
      <c r="I17" s="625"/>
      <c r="J17" s="625"/>
      <c r="K17" s="625"/>
      <c r="L17" s="625"/>
      <c r="M17" s="625"/>
      <c r="N17" s="625"/>
      <c r="O17" s="625"/>
      <c r="P17" s="625"/>
      <c r="Q17" s="626"/>
      <c r="R17" s="627">
        <v>3342</v>
      </c>
      <c r="S17" s="628"/>
      <c r="T17" s="628"/>
      <c r="U17" s="628"/>
      <c r="V17" s="628"/>
      <c r="W17" s="628"/>
      <c r="X17" s="628"/>
      <c r="Y17" s="629"/>
      <c r="Z17" s="663">
        <v>0.1</v>
      </c>
      <c r="AA17" s="663"/>
      <c r="AB17" s="663"/>
      <c r="AC17" s="663"/>
      <c r="AD17" s="664">
        <v>3342</v>
      </c>
      <c r="AE17" s="664"/>
      <c r="AF17" s="664"/>
      <c r="AG17" s="664"/>
      <c r="AH17" s="664"/>
      <c r="AI17" s="664"/>
      <c r="AJ17" s="664"/>
      <c r="AK17" s="664"/>
      <c r="AL17" s="630">
        <v>0.2</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612320</v>
      </c>
      <c r="CS17" s="628"/>
      <c r="CT17" s="628"/>
      <c r="CU17" s="628"/>
      <c r="CV17" s="628"/>
      <c r="CW17" s="628"/>
      <c r="CX17" s="628"/>
      <c r="CY17" s="629"/>
      <c r="CZ17" s="663">
        <v>14</v>
      </c>
      <c r="DA17" s="663"/>
      <c r="DB17" s="663"/>
      <c r="DC17" s="663"/>
      <c r="DD17" s="633" t="s">
        <v>122</v>
      </c>
      <c r="DE17" s="628"/>
      <c r="DF17" s="628"/>
      <c r="DG17" s="628"/>
      <c r="DH17" s="628"/>
      <c r="DI17" s="628"/>
      <c r="DJ17" s="628"/>
      <c r="DK17" s="628"/>
      <c r="DL17" s="628"/>
      <c r="DM17" s="628"/>
      <c r="DN17" s="628"/>
      <c r="DO17" s="628"/>
      <c r="DP17" s="629"/>
      <c r="DQ17" s="633">
        <v>585049</v>
      </c>
      <c r="DR17" s="628"/>
      <c r="DS17" s="628"/>
      <c r="DT17" s="628"/>
      <c r="DU17" s="628"/>
      <c r="DV17" s="628"/>
      <c r="DW17" s="628"/>
      <c r="DX17" s="628"/>
      <c r="DY17" s="628"/>
      <c r="DZ17" s="628"/>
      <c r="EA17" s="628"/>
      <c r="EB17" s="628"/>
      <c r="EC17" s="662"/>
    </row>
    <row r="18" spans="2:133" ht="11.25" customHeight="1" x14ac:dyDescent="0.15">
      <c r="B18" s="624" t="s">
        <v>256</v>
      </c>
      <c r="C18" s="625"/>
      <c r="D18" s="625"/>
      <c r="E18" s="625"/>
      <c r="F18" s="625"/>
      <c r="G18" s="625"/>
      <c r="H18" s="625"/>
      <c r="I18" s="625"/>
      <c r="J18" s="625"/>
      <c r="K18" s="625"/>
      <c r="L18" s="625"/>
      <c r="M18" s="625"/>
      <c r="N18" s="625"/>
      <c r="O18" s="625"/>
      <c r="P18" s="625"/>
      <c r="Q18" s="626"/>
      <c r="R18" s="627">
        <v>319</v>
      </c>
      <c r="S18" s="628"/>
      <c r="T18" s="628"/>
      <c r="U18" s="628"/>
      <c r="V18" s="628"/>
      <c r="W18" s="628"/>
      <c r="X18" s="628"/>
      <c r="Y18" s="629"/>
      <c r="Z18" s="663">
        <v>0</v>
      </c>
      <c r="AA18" s="663"/>
      <c r="AB18" s="663"/>
      <c r="AC18" s="663"/>
      <c r="AD18" s="664">
        <v>319</v>
      </c>
      <c r="AE18" s="664"/>
      <c r="AF18" s="664"/>
      <c r="AG18" s="664"/>
      <c r="AH18" s="664"/>
      <c r="AI18" s="664"/>
      <c r="AJ18" s="664"/>
      <c r="AK18" s="664"/>
      <c r="AL18" s="630">
        <v>0</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259</v>
      </c>
      <c r="C19" s="625"/>
      <c r="D19" s="625"/>
      <c r="E19" s="625"/>
      <c r="F19" s="625"/>
      <c r="G19" s="625"/>
      <c r="H19" s="625"/>
      <c r="I19" s="625"/>
      <c r="J19" s="625"/>
      <c r="K19" s="625"/>
      <c r="L19" s="625"/>
      <c r="M19" s="625"/>
      <c r="N19" s="625"/>
      <c r="O19" s="625"/>
      <c r="P19" s="625"/>
      <c r="Q19" s="626"/>
      <c r="R19" s="627">
        <v>319</v>
      </c>
      <c r="S19" s="628"/>
      <c r="T19" s="628"/>
      <c r="U19" s="628"/>
      <c r="V19" s="628"/>
      <c r="W19" s="628"/>
      <c r="X19" s="628"/>
      <c r="Y19" s="629"/>
      <c r="Z19" s="663">
        <v>0</v>
      </c>
      <c r="AA19" s="663"/>
      <c r="AB19" s="663"/>
      <c r="AC19" s="663"/>
      <c r="AD19" s="664">
        <v>319</v>
      </c>
      <c r="AE19" s="664"/>
      <c r="AF19" s="664"/>
      <c r="AG19" s="664"/>
      <c r="AH19" s="664"/>
      <c r="AI19" s="664"/>
      <c r="AJ19" s="664"/>
      <c r="AK19" s="664"/>
      <c r="AL19" s="630">
        <v>0</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v>1678</v>
      </c>
      <c r="BH19" s="628"/>
      <c r="BI19" s="628"/>
      <c r="BJ19" s="628"/>
      <c r="BK19" s="628"/>
      <c r="BL19" s="628"/>
      <c r="BM19" s="628"/>
      <c r="BN19" s="629"/>
      <c r="BO19" s="663">
        <v>0.8</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262</v>
      </c>
      <c r="C20" s="697"/>
      <c r="D20" s="697"/>
      <c r="E20" s="697"/>
      <c r="F20" s="697"/>
      <c r="G20" s="697"/>
      <c r="H20" s="697"/>
      <c r="I20" s="697"/>
      <c r="J20" s="697"/>
      <c r="K20" s="697"/>
      <c r="L20" s="697"/>
      <c r="M20" s="697"/>
      <c r="N20" s="697"/>
      <c r="O20" s="697"/>
      <c r="P20" s="697"/>
      <c r="Q20" s="698"/>
      <c r="R20" s="627" t="s">
        <v>122</v>
      </c>
      <c r="S20" s="628"/>
      <c r="T20" s="628"/>
      <c r="U20" s="628"/>
      <c r="V20" s="628"/>
      <c r="W20" s="628"/>
      <c r="X20" s="628"/>
      <c r="Y20" s="629"/>
      <c r="Z20" s="663" t="s">
        <v>122</v>
      </c>
      <c r="AA20" s="663"/>
      <c r="AB20" s="663"/>
      <c r="AC20" s="663"/>
      <c r="AD20" s="664" t="s">
        <v>122</v>
      </c>
      <c r="AE20" s="664"/>
      <c r="AF20" s="664"/>
      <c r="AG20" s="664"/>
      <c r="AH20" s="664"/>
      <c r="AI20" s="664"/>
      <c r="AJ20" s="664"/>
      <c r="AK20" s="664"/>
      <c r="AL20" s="630" t="s">
        <v>122</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v>1678</v>
      </c>
      <c r="BH20" s="628"/>
      <c r="BI20" s="628"/>
      <c r="BJ20" s="628"/>
      <c r="BK20" s="628"/>
      <c r="BL20" s="628"/>
      <c r="BM20" s="628"/>
      <c r="BN20" s="629"/>
      <c r="BO20" s="663">
        <v>0.8</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4360817</v>
      </c>
      <c r="CS20" s="628"/>
      <c r="CT20" s="628"/>
      <c r="CU20" s="628"/>
      <c r="CV20" s="628"/>
      <c r="CW20" s="628"/>
      <c r="CX20" s="628"/>
      <c r="CY20" s="629"/>
      <c r="CZ20" s="663">
        <v>100</v>
      </c>
      <c r="DA20" s="663"/>
      <c r="DB20" s="663"/>
      <c r="DC20" s="663"/>
      <c r="DD20" s="633">
        <v>1457427</v>
      </c>
      <c r="DE20" s="628"/>
      <c r="DF20" s="628"/>
      <c r="DG20" s="628"/>
      <c r="DH20" s="628"/>
      <c r="DI20" s="628"/>
      <c r="DJ20" s="628"/>
      <c r="DK20" s="628"/>
      <c r="DL20" s="628"/>
      <c r="DM20" s="628"/>
      <c r="DN20" s="628"/>
      <c r="DO20" s="628"/>
      <c r="DP20" s="629"/>
      <c r="DQ20" s="633">
        <v>2418604</v>
      </c>
      <c r="DR20" s="628"/>
      <c r="DS20" s="628"/>
      <c r="DT20" s="628"/>
      <c r="DU20" s="628"/>
      <c r="DV20" s="628"/>
      <c r="DW20" s="628"/>
      <c r="DX20" s="628"/>
      <c r="DY20" s="628"/>
      <c r="DZ20" s="628"/>
      <c r="EA20" s="628"/>
      <c r="EB20" s="628"/>
      <c r="EC20" s="662"/>
    </row>
    <row r="21" spans="2:133" ht="11.25" customHeight="1" x14ac:dyDescent="0.15">
      <c r="B21" s="624" t="s">
        <v>265</v>
      </c>
      <c r="C21" s="625"/>
      <c r="D21" s="625"/>
      <c r="E21" s="625"/>
      <c r="F21" s="625"/>
      <c r="G21" s="625"/>
      <c r="H21" s="625"/>
      <c r="I21" s="625"/>
      <c r="J21" s="625"/>
      <c r="K21" s="625"/>
      <c r="L21" s="625"/>
      <c r="M21" s="625"/>
      <c r="N21" s="625"/>
      <c r="O21" s="625"/>
      <c r="P21" s="625"/>
      <c r="Q21" s="626"/>
      <c r="R21" s="627">
        <v>1665831</v>
      </c>
      <c r="S21" s="628"/>
      <c r="T21" s="628"/>
      <c r="U21" s="628"/>
      <c r="V21" s="628"/>
      <c r="W21" s="628"/>
      <c r="X21" s="628"/>
      <c r="Y21" s="629"/>
      <c r="Z21" s="663">
        <v>36.1</v>
      </c>
      <c r="AA21" s="663"/>
      <c r="AB21" s="663"/>
      <c r="AC21" s="663"/>
      <c r="AD21" s="664">
        <v>1496747</v>
      </c>
      <c r="AE21" s="664"/>
      <c r="AF21" s="664"/>
      <c r="AG21" s="664"/>
      <c r="AH21" s="664"/>
      <c r="AI21" s="664"/>
      <c r="AJ21" s="664"/>
      <c r="AK21" s="664"/>
      <c r="AL21" s="630">
        <v>82.7</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v>1678</v>
      </c>
      <c r="BH21" s="628"/>
      <c r="BI21" s="628"/>
      <c r="BJ21" s="628"/>
      <c r="BK21" s="628"/>
      <c r="BL21" s="628"/>
      <c r="BM21" s="628"/>
      <c r="BN21" s="629"/>
      <c r="BO21" s="663">
        <v>0.8</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267</v>
      </c>
      <c r="C22" s="625"/>
      <c r="D22" s="625"/>
      <c r="E22" s="625"/>
      <c r="F22" s="625"/>
      <c r="G22" s="625"/>
      <c r="H22" s="625"/>
      <c r="I22" s="625"/>
      <c r="J22" s="625"/>
      <c r="K22" s="625"/>
      <c r="L22" s="625"/>
      <c r="M22" s="625"/>
      <c r="N22" s="625"/>
      <c r="O22" s="625"/>
      <c r="P22" s="625"/>
      <c r="Q22" s="626"/>
      <c r="R22" s="627">
        <v>1496747</v>
      </c>
      <c r="S22" s="628"/>
      <c r="T22" s="628"/>
      <c r="U22" s="628"/>
      <c r="V22" s="628"/>
      <c r="W22" s="628"/>
      <c r="X22" s="628"/>
      <c r="Y22" s="629"/>
      <c r="Z22" s="663">
        <v>32.5</v>
      </c>
      <c r="AA22" s="663"/>
      <c r="AB22" s="663"/>
      <c r="AC22" s="663"/>
      <c r="AD22" s="664">
        <v>1496747</v>
      </c>
      <c r="AE22" s="664"/>
      <c r="AF22" s="664"/>
      <c r="AG22" s="664"/>
      <c r="AH22" s="664"/>
      <c r="AI22" s="664"/>
      <c r="AJ22" s="664"/>
      <c r="AK22" s="664"/>
      <c r="AL22" s="630">
        <v>82.7</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270</v>
      </c>
      <c r="C23" s="625"/>
      <c r="D23" s="625"/>
      <c r="E23" s="625"/>
      <c r="F23" s="625"/>
      <c r="G23" s="625"/>
      <c r="H23" s="625"/>
      <c r="I23" s="625"/>
      <c r="J23" s="625"/>
      <c r="K23" s="625"/>
      <c r="L23" s="625"/>
      <c r="M23" s="625"/>
      <c r="N23" s="625"/>
      <c r="O23" s="625"/>
      <c r="P23" s="625"/>
      <c r="Q23" s="626"/>
      <c r="R23" s="627">
        <v>169084</v>
      </c>
      <c r="S23" s="628"/>
      <c r="T23" s="628"/>
      <c r="U23" s="628"/>
      <c r="V23" s="628"/>
      <c r="W23" s="628"/>
      <c r="X23" s="628"/>
      <c r="Y23" s="629"/>
      <c r="Z23" s="663">
        <v>3.7</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24" t="s">
        <v>277</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1220294</v>
      </c>
      <c r="CS24" s="674"/>
      <c r="CT24" s="674"/>
      <c r="CU24" s="674"/>
      <c r="CV24" s="674"/>
      <c r="CW24" s="674"/>
      <c r="CX24" s="674"/>
      <c r="CY24" s="702"/>
      <c r="CZ24" s="703">
        <v>28</v>
      </c>
      <c r="DA24" s="686"/>
      <c r="DB24" s="686"/>
      <c r="DC24" s="705"/>
      <c r="DD24" s="701">
        <v>1061772</v>
      </c>
      <c r="DE24" s="674"/>
      <c r="DF24" s="674"/>
      <c r="DG24" s="674"/>
      <c r="DH24" s="674"/>
      <c r="DI24" s="674"/>
      <c r="DJ24" s="674"/>
      <c r="DK24" s="702"/>
      <c r="DL24" s="701">
        <v>920837</v>
      </c>
      <c r="DM24" s="674"/>
      <c r="DN24" s="674"/>
      <c r="DO24" s="674"/>
      <c r="DP24" s="674"/>
      <c r="DQ24" s="674"/>
      <c r="DR24" s="674"/>
      <c r="DS24" s="674"/>
      <c r="DT24" s="674"/>
      <c r="DU24" s="674"/>
      <c r="DV24" s="702"/>
      <c r="DW24" s="703">
        <v>50.7</v>
      </c>
      <c r="DX24" s="686"/>
      <c r="DY24" s="686"/>
      <c r="DZ24" s="686"/>
      <c r="EA24" s="686"/>
      <c r="EB24" s="686"/>
      <c r="EC24" s="704"/>
    </row>
    <row r="25" spans="2:133" ht="11.25" customHeight="1" x14ac:dyDescent="0.15">
      <c r="B25" s="624" t="s">
        <v>280</v>
      </c>
      <c r="C25" s="625"/>
      <c r="D25" s="625"/>
      <c r="E25" s="625"/>
      <c r="F25" s="625"/>
      <c r="G25" s="625"/>
      <c r="H25" s="625"/>
      <c r="I25" s="625"/>
      <c r="J25" s="625"/>
      <c r="K25" s="625"/>
      <c r="L25" s="625"/>
      <c r="M25" s="625"/>
      <c r="N25" s="625"/>
      <c r="O25" s="625"/>
      <c r="P25" s="625"/>
      <c r="Q25" s="626"/>
      <c r="R25" s="627">
        <v>1974759</v>
      </c>
      <c r="S25" s="628"/>
      <c r="T25" s="628"/>
      <c r="U25" s="628"/>
      <c r="V25" s="628"/>
      <c r="W25" s="628"/>
      <c r="X25" s="628"/>
      <c r="Y25" s="629"/>
      <c r="Z25" s="663">
        <v>42.8</v>
      </c>
      <c r="AA25" s="663"/>
      <c r="AB25" s="663"/>
      <c r="AC25" s="663"/>
      <c r="AD25" s="664">
        <v>1805675</v>
      </c>
      <c r="AE25" s="664"/>
      <c r="AF25" s="664"/>
      <c r="AG25" s="664"/>
      <c r="AH25" s="664"/>
      <c r="AI25" s="664"/>
      <c r="AJ25" s="664"/>
      <c r="AK25" s="664"/>
      <c r="AL25" s="630">
        <v>99.8</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509780</v>
      </c>
      <c r="CS25" s="636"/>
      <c r="CT25" s="636"/>
      <c r="CU25" s="636"/>
      <c r="CV25" s="636"/>
      <c r="CW25" s="636"/>
      <c r="CX25" s="636"/>
      <c r="CY25" s="637"/>
      <c r="CZ25" s="630">
        <v>11.7</v>
      </c>
      <c r="DA25" s="638"/>
      <c r="DB25" s="638"/>
      <c r="DC25" s="639"/>
      <c r="DD25" s="633">
        <v>445286</v>
      </c>
      <c r="DE25" s="636"/>
      <c r="DF25" s="636"/>
      <c r="DG25" s="636"/>
      <c r="DH25" s="636"/>
      <c r="DI25" s="636"/>
      <c r="DJ25" s="636"/>
      <c r="DK25" s="637"/>
      <c r="DL25" s="633">
        <v>372562</v>
      </c>
      <c r="DM25" s="636"/>
      <c r="DN25" s="636"/>
      <c r="DO25" s="636"/>
      <c r="DP25" s="636"/>
      <c r="DQ25" s="636"/>
      <c r="DR25" s="636"/>
      <c r="DS25" s="636"/>
      <c r="DT25" s="636"/>
      <c r="DU25" s="636"/>
      <c r="DV25" s="637"/>
      <c r="DW25" s="630">
        <v>20.5</v>
      </c>
      <c r="DX25" s="638"/>
      <c r="DY25" s="638"/>
      <c r="DZ25" s="638"/>
      <c r="EA25" s="638"/>
      <c r="EB25" s="638"/>
      <c r="EC25" s="652"/>
    </row>
    <row r="26" spans="2:133" ht="11.25" customHeight="1" x14ac:dyDescent="0.15">
      <c r="B26" s="624" t="s">
        <v>283</v>
      </c>
      <c r="C26" s="625"/>
      <c r="D26" s="625"/>
      <c r="E26" s="625"/>
      <c r="F26" s="625"/>
      <c r="G26" s="625"/>
      <c r="H26" s="625"/>
      <c r="I26" s="625"/>
      <c r="J26" s="625"/>
      <c r="K26" s="625"/>
      <c r="L26" s="625"/>
      <c r="M26" s="625"/>
      <c r="N26" s="625"/>
      <c r="O26" s="625"/>
      <c r="P26" s="625"/>
      <c r="Q26" s="626"/>
      <c r="R26" s="627" t="s">
        <v>122</v>
      </c>
      <c r="S26" s="628"/>
      <c r="T26" s="628"/>
      <c r="U26" s="628"/>
      <c r="V26" s="628"/>
      <c r="W26" s="628"/>
      <c r="X26" s="628"/>
      <c r="Y26" s="629"/>
      <c r="Z26" s="663" t="s">
        <v>122</v>
      </c>
      <c r="AA26" s="663"/>
      <c r="AB26" s="663"/>
      <c r="AC26" s="663"/>
      <c r="AD26" s="664" t="s">
        <v>122</v>
      </c>
      <c r="AE26" s="664"/>
      <c r="AF26" s="664"/>
      <c r="AG26" s="664"/>
      <c r="AH26" s="664"/>
      <c r="AI26" s="664"/>
      <c r="AJ26" s="664"/>
      <c r="AK26" s="664"/>
      <c r="AL26" s="630" t="s">
        <v>122</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282266</v>
      </c>
      <c r="CS26" s="628"/>
      <c r="CT26" s="628"/>
      <c r="CU26" s="628"/>
      <c r="CV26" s="628"/>
      <c r="CW26" s="628"/>
      <c r="CX26" s="628"/>
      <c r="CY26" s="629"/>
      <c r="CZ26" s="630">
        <v>6.5</v>
      </c>
      <c r="DA26" s="638"/>
      <c r="DB26" s="638"/>
      <c r="DC26" s="639"/>
      <c r="DD26" s="633">
        <v>219833</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286</v>
      </c>
      <c r="C27" s="625"/>
      <c r="D27" s="625"/>
      <c r="E27" s="625"/>
      <c r="F27" s="625"/>
      <c r="G27" s="625"/>
      <c r="H27" s="625"/>
      <c r="I27" s="625"/>
      <c r="J27" s="625"/>
      <c r="K27" s="625"/>
      <c r="L27" s="625"/>
      <c r="M27" s="625"/>
      <c r="N27" s="625"/>
      <c r="O27" s="625"/>
      <c r="P27" s="625"/>
      <c r="Q27" s="626"/>
      <c r="R27" s="627">
        <v>34842</v>
      </c>
      <c r="S27" s="628"/>
      <c r="T27" s="628"/>
      <c r="U27" s="628"/>
      <c r="V27" s="628"/>
      <c r="W27" s="628"/>
      <c r="X27" s="628"/>
      <c r="Y27" s="629"/>
      <c r="Z27" s="663">
        <v>0.8</v>
      </c>
      <c r="AA27" s="663"/>
      <c r="AB27" s="663"/>
      <c r="AC27" s="663"/>
      <c r="AD27" s="664" t="s">
        <v>122</v>
      </c>
      <c r="AE27" s="664"/>
      <c r="AF27" s="664"/>
      <c r="AG27" s="664"/>
      <c r="AH27" s="664"/>
      <c r="AI27" s="664"/>
      <c r="AJ27" s="664"/>
      <c r="AK27" s="664"/>
      <c r="AL27" s="630" t="s">
        <v>122</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209482</v>
      </c>
      <c r="BH27" s="628"/>
      <c r="BI27" s="628"/>
      <c r="BJ27" s="628"/>
      <c r="BK27" s="628"/>
      <c r="BL27" s="628"/>
      <c r="BM27" s="628"/>
      <c r="BN27" s="629"/>
      <c r="BO27" s="663">
        <v>100</v>
      </c>
      <c r="BP27" s="663"/>
      <c r="BQ27" s="663"/>
      <c r="BR27" s="663"/>
      <c r="BS27" s="664">
        <v>2801</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98194</v>
      </c>
      <c r="CS27" s="636"/>
      <c r="CT27" s="636"/>
      <c r="CU27" s="636"/>
      <c r="CV27" s="636"/>
      <c r="CW27" s="636"/>
      <c r="CX27" s="636"/>
      <c r="CY27" s="637"/>
      <c r="CZ27" s="630">
        <v>2.2999999999999998</v>
      </c>
      <c r="DA27" s="638"/>
      <c r="DB27" s="638"/>
      <c r="DC27" s="639"/>
      <c r="DD27" s="633">
        <v>31437</v>
      </c>
      <c r="DE27" s="636"/>
      <c r="DF27" s="636"/>
      <c r="DG27" s="636"/>
      <c r="DH27" s="636"/>
      <c r="DI27" s="636"/>
      <c r="DJ27" s="636"/>
      <c r="DK27" s="637"/>
      <c r="DL27" s="633">
        <v>26026</v>
      </c>
      <c r="DM27" s="636"/>
      <c r="DN27" s="636"/>
      <c r="DO27" s="636"/>
      <c r="DP27" s="636"/>
      <c r="DQ27" s="636"/>
      <c r="DR27" s="636"/>
      <c r="DS27" s="636"/>
      <c r="DT27" s="636"/>
      <c r="DU27" s="636"/>
      <c r="DV27" s="637"/>
      <c r="DW27" s="630">
        <v>1.4</v>
      </c>
      <c r="DX27" s="638"/>
      <c r="DY27" s="638"/>
      <c r="DZ27" s="638"/>
      <c r="EA27" s="638"/>
      <c r="EB27" s="638"/>
      <c r="EC27" s="652"/>
    </row>
    <row r="28" spans="2:133" ht="11.25" customHeight="1" x14ac:dyDescent="0.15">
      <c r="B28" s="624" t="s">
        <v>289</v>
      </c>
      <c r="C28" s="625"/>
      <c r="D28" s="625"/>
      <c r="E28" s="625"/>
      <c r="F28" s="625"/>
      <c r="G28" s="625"/>
      <c r="H28" s="625"/>
      <c r="I28" s="625"/>
      <c r="J28" s="625"/>
      <c r="K28" s="625"/>
      <c r="L28" s="625"/>
      <c r="M28" s="625"/>
      <c r="N28" s="625"/>
      <c r="O28" s="625"/>
      <c r="P28" s="625"/>
      <c r="Q28" s="626"/>
      <c r="R28" s="627">
        <v>60569</v>
      </c>
      <c r="S28" s="628"/>
      <c r="T28" s="628"/>
      <c r="U28" s="628"/>
      <c r="V28" s="628"/>
      <c r="W28" s="628"/>
      <c r="X28" s="628"/>
      <c r="Y28" s="629"/>
      <c r="Z28" s="663">
        <v>1.3</v>
      </c>
      <c r="AA28" s="663"/>
      <c r="AB28" s="663"/>
      <c r="AC28" s="663"/>
      <c r="AD28" s="664" t="s">
        <v>122</v>
      </c>
      <c r="AE28" s="664"/>
      <c r="AF28" s="664"/>
      <c r="AG28" s="664"/>
      <c r="AH28" s="664"/>
      <c r="AI28" s="664"/>
      <c r="AJ28" s="664"/>
      <c r="AK28" s="664"/>
      <c r="AL28" s="630" t="s">
        <v>122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612320</v>
      </c>
      <c r="CS28" s="628"/>
      <c r="CT28" s="628"/>
      <c r="CU28" s="628"/>
      <c r="CV28" s="628"/>
      <c r="CW28" s="628"/>
      <c r="CX28" s="628"/>
      <c r="CY28" s="629"/>
      <c r="CZ28" s="630">
        <v>14</v>
      </c>
      <c r="DA28" s="638"/>
      <c r="DB28" s="638"/>
      <c r="DC28" s="639"/>
      <c r="DD28" s="633">
        <v>585049</v>
      </c>
      <c r="DE28" s="628"/>
      <c r="DF28" s="628"/>
      <c r="DG28" s="628"/>
      <c r="DH28" s="628"/>
      <c r="DI28" s="628"/>
      <c r="DJ28" s="628"/>
      <c r="DK28" s="629"/>
      <c r="DL28" s="633">
        <v>522249</v>
      </c>
      <c r="DM28" s="628"/>
      <c r="DN28" s="628"/>
      <c r="DO28" s="628"/>
      <c r="DP28" s="628"/>
      <c r="DQ28" s="628"/>
      <c r="DR28" s="628"/>
      <c r="DS28" s="628"/>
      <c r="DT28" s="628"/>
      <c r="DU28" s="628"/>
      <c r="DV28" s="629"/>
      <c r="DW28" s="630">
        <v>28.8</v>
      </c>
      <c r="DX28" s="638"/>
      <c r="DY28" s="638"/>
      <c r="DZ28" s="638"/>
      <c r="EA28" s="638"/>
      <c r="EB28" s="638"/>
      <c r="EC28" s="652"/>
    </row>
    <row r="29" spans="2:133" ht="11.25" customHeight="1" x14ac:dyDescent="0.15">
      <c r="B29" s="624" t="s">
        <v>291</v>
      </c>
      <c r="C29" s="625"/>
      <c r="D29" s="625"/>
      <c r="E29" s="625"/>
      <c r="F29" s="625"/>
      <c r="G29" s="625"/>
      <c r="H29" s="625"/>
      <c r="I29" s="625"/>
      <c r="J29" s="625"/>
      <c r="K29" s="625"/>
      <c r="L29" s="625"/>
      <c r="M29" s="625"/>
      <c r="N29" s="625"/>
      <c r="O29" s="625"/>
      <c r="P29" s="625"/>
      <c r="Q29" s="626"/>
      <c r="R29" s="627">
        <v>10805</v>
      </c>
      <c r="S29" s="628"/>
      <c r="T29" s="628"/>
      <c r="U29" s="628"/>
      <c r="V29" s="628"/>
      <c r="W29" s="628"/>
      <c r="X29" s="628"/>
      <c r="Y29" s="629"/>
      <c r="Z29" s="663">
        <v>0.2</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612308</v>
      </c>
      <c r="CS29" s="636"/>
      <c r="CT29" s="636"/>
      <c r="CU29" s="636"/>
      <c r="CV29" s="636"/>
      <c r="CW29" s="636"/>
      <c r="CX29" s="636"/>
      <c r="CY29" s="637"/>
      <c r="CZ29" s="630">
        <v>14</v>
      </c>
      <c r="DA29" s="638"/>
      <c r="DB29" s="638"/>
      <c r="DC29" s="639"/>
      <c r="DD29" s="633">
        <v>585037</v>
      </c>
      <c r="DE29" s="636"/>
      <c r="DF29" s="636"/>
      <c r="DG29" s="636"/>
      <c r="DH29" s="636"/>
      <c r="DI29" s="636"/>
      <c r="DJ29" s="636"/>
      <c r="DK29" s="637"/>
      <c r="DL29" s="633">
        <v>522237</v>
      </c>
      <c r="DM29" s="636"/>
      <c r="DN29" s="636"/>
      <c r="DO29" s="636"/>
      <c r="DP29" s="636"/>
      <c r="DQ29" s="636"/>
      <c r="DR29" s="636"/>
      <c r="DS29" s="636"/>
      <c r="DT29" s="636"/>
      <c r="DU29" s="636"/>
      <c r="DV29" s="637"/>
      <c r="DW29" s="630">
        <v>28.8</v>
      </c>
      <c r="DX29" s="638"/>
      <c r="DY29" s="638"/>
      <c r="DZ29" s="638"/>
      <c r="EA29" s="638"/>
      <c r="EB29" s="638"/>
      <c r="EC29" s="652"/>
    </row>
    <row r="30" spans="2:133" ht="11.25" customHeight="1" x14ac:dyDescent="0.15">
      <c r="B30" s="624" t="s">
        <v>293</v>
      </c>
      <c r="C30" s="625"/>
      <c r="D30" s="625"/>
      <c r="E30" s="625"/>
      <c r="F30" s="625"/>
      <c r="G30" s="625"/>
      <c r="H30" s="625"/>
      <c r="I30" s="625"/>
      <c r="J30" s="625"/>
      <c r="K30" s="625"/>
      <c r="L30" s="625"/>
      <c r="M30" s="625"/>
      <c r="N30" s="625"/>
      <c r="O30" s="625"/>
      <c r="P30" s="625"/>
      <c r="Q30" s="626"/>
      <c r="R30" s="627">
        <v>393494</v>
      </c>
      <c r="S30" s="628"/>
      <c r="T30" s="628"/>
      <c r="U30" s="628"/>
      <c r="V30" s="628"/>
      <c r="W30" s="628"/>
      <c r="X30" s="628"/>
      <c r="Y30" s="629"/>
      <c r="Z30" s="663">
        <v>8.5</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603116</v>
      </c>
      <c r="CS30" s="628"/>
      <c r="CT30" s="628"/>
      <c r="CU30" s="628"/>
      <c r="CV30" s="628"/>
      <c r="CW30" s="628"/>
      <c r="CX30" s="628"/>
      <c r="CY30" s="629"/>
      <c r="CZ30" s="630">
        <v>13.8</v>
      </c>
      <c r="DA30" s="638"/>
      <c r="DB30" s="638"/>
      <c r="DC30" s="639"/>
      <c r="DD30" s="633">
        <v>575845</v>
      </c>
      <c r="DE30" s="628"/>
      <c r="DF30" s="628"/>
      <c r="DG30" s="628"/>
      <c r="DH30" s="628"/>
      <c r="DI30" s="628"/>
      <c r="DJ30" s="628"/>
      <c r="DK30" s="629"/>
      <c r="DL30" s="633">
        <v>513145</v>
      </c>
      <c r="DM30" s="628"/>
      <c r="DN30" s="628"/>
      <c r="DO30" s="628"/>
      <c r="DP30" s="628"/>
      <c r="DQ30" s="628"/>
      <c r="DR30" s="628"/>
      <c r="DS30" s="628"/>
      <c r="DT30" s="628"/>
      <c r="DU30" s="628"/>
      <c r="DV30" s="629"/>
      <c r="DW30" s="630">
        <v>28.3</v>
      </c>
      <c r="DX30" s="638"/>
      <c r="DY30" s="638"/>
      <c r="DZ30" s="638"/>
      <c r="EA30" s="638"/>
      <c r="EB30" s="638"/>
      <c r="EC30" s="652"/>
    </row>
    <row r="31" spans="2:133" ht="11.25" customHeight="1" x14ac:dyDescent="0.15">
      <c r="B31" s="696" t="s">
        <v>297</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99.9</v>
      </c>
      <c r="BH31" s="685"/>
      <c r="BI31" s="685"/>
      <c r="BJ31" s="685"/>
      <c r="BK31" s="685"/>
      <c r="BL31" s="685"/>
      <c r="BM31" s="686">
        <v>98.5</v>
      </c>
      <c r="BN31" s="685"/>
      <c r="BO31" s="685"/>
      <c r="BP31" s="685"/>
      <c r="BQ31" s="687"/>
      <c r="BR31" s="684">
        <v>99.8</v>
      </c>
      <c r="BS31" s="685"/>
      <c r="BT31" s="685"/>
      <c r="BU31" s="685"/>
      <c r="BV31" s="685"/>
      <c r="BW31" s="685"/>
      <c r="BX31" s="686">
        <v>97.9</v>
      </c>
      <c r="BY31" s="685"/>
      <c r="BZ31" s="685"/>
      <c r="CA31" s="685"/>
      <c r="CB31" s="687"/>
      <c r="CD31" s="642"/>
      <c r="CE31" s="643"/>
      <c r="CF31" s="624" t="s">
        <v>300</v>
      </c>
      <c r="CG31" s="625"/>
      <c r="CH31" s="625"/>
      <c r="CI31" s="625"/>
      <c r="CJ31" s="625"/>
      <c r="CK31" s="625"/>
      <c r="CL31" s="625"/>
      <c r="CM31" s="625"/>
      <c r="CN31" s="625"/>
      <c r="CO31" s="625"/>
      <c r="CP31" s="625"/>
      <c r="CQ31" s="626"/>
      <c r="CR31" s="627">
        <v>9192</v>
      </c>
      <c r="CS31" s="636"/>
      <c r="CT31" s="636"/>
      <c r="CU31" s="636"/>
      <c r="CV31" s="636"/>
      <c r="CW31" s="636"/>
      <c r="CX31" s="636"/>
      <c r="CY31" s="637"/>
      <c r="CZ31" s="630">
        <v>0.2</v>
      </c>
      <c r="DA31" s="638"/>
      <c r="DB31" s="638"/>
      <c r="DC31" s="639"/>
      <c r="DD31" s="633">
        <v>9192</v>
      </c>
      <c r="DE31" s="636"/>
      <c r="DF31" s="636"/>
      <c r="DG31" s="636"/>
      <c r="DH31" s="636"/>
      <c r="DI31" s="636"/>
      <c r="DJ31" s="636"/>
      <c r="DK31" s="637"/>
      <c r="DL31" s="633">
        <v>9092</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15">
      <c r="B32" s="624" t="s">
        <v>301</v>
      </c>
      <c r="C32" s="625"/>
      <c r="D32" s="625"/>
      <c r="E32" s="625"/>
      <c r="F32" s="625"/>
      <c r="G32" s="625"/>
      <c r="H32" s="625"/>
      <c r="I32" s="625"/>
      <c r="J32" s="625"/>
      <c r="K32" s="625"/>
      <c r="L32" s="625"/>
      <c r="M32" s="625"/>
      <c r="N32" s="625"/>
      <c r="O32" s="625"/>
      <c r="P32" s="625"/>
      <c r="Q32" s="626"/>
      <c r="R32" s="627">
        <v>298247</v>
      </c>
      <c r="S32" s="628"/>
      <c r="T32" s="628"/>
      <c r="U32" s="628"/>
      <c r="V32" s="628"/>
      <c r="W32" s="628"/>
      <c r="X32" s="628"/>
      <c r="Y32" s="629"/>
      <c r="Z32" s="663">
        <v>6.5</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99.9</v>
      </c>
      <c r="BH32" s="636"/>
      <c r="BI32" s="636"/>
      <c r="BJ32" s="636"/>
      <c r="BK32" s="636"/>
      <c r="BL32" s="636"/>
      <c r="BM32" s="631">
        <v>98.3</v>
      </c>
      <c r="BN32" s="636"/>
      <c r="BO32" s="636"/>
      <c r="BP32" s="636"/>
      <c r="BQ32" s="661"/>
      <c r="BR32" s="683">
        <v>99.7</v>
      </c>
      <c r="BS32" s="636"/>
      <c r="BT32" s="636"/>
      <c r="BU32" s="636"/>
      <c r="BV32" s="636"/>
      <c r="BW32" s="636"/>
      <c r="BX32" s="631">
        <v>97.4</v>
      </c>
      <c r="BY32" s="636"/>
      <c r="BZ32" s="636"/>
      <c r="CA32" s="636"/>
      <c r="CB32" s="661"/>
      <c r="CD32" s="644"/>
      <c r="CE32" s="645"/>
      <c r="CF32" s="624" t="s">
        <v>304</v>
      </c>
      <c r="CG32" s="625"/>
      <c r="CH32" s="625"/>
      <c r="CI32" s="625"/>
      <c r="CJ32" s="625"/>
      <c r="CK32" s="625"/>
      <c r="CL32" s="625"/>
      <c r="CM32" s="625"/>
      <c r="CN32" s="625"/>
      <c r="CO32" s="625"/>
      <c r="CP32" s="625"/>
      <c r="CQ32" s="626"/>
      <c r="CR32" s="627">
        <v>12</v>
      </c>
      <c r="CS32" s="628"/>
      <c r="CT32" s="628"/>
      <c r="CU32" s="628"/>
      <c r="CV32" s="628"/>
      <c r="CW32" s="628"/>
      <c r="CX32" s="628"/>
      <c r="CY32" s="629"/>
      <c r="CZ32" s="630">
        <v>0</v>
      </c>
      <c r="DA32" s="638"/>
      <c r="DB32" s="638"/>
      <c r="DC32" s="639"/>
      <c r="DD32" s="633">
        <v>12</v>
      </c>
      <c r="DE32" s="628"/>
      <c r="DF32" s="628"/>
      <c r="DG32" s="628"/>
      <c r="DH32" s="628"/>
      <c r="DI32" s="628"/>
      <c r="DJ32" s="628"/>
      <c r="DK32" s="629"/>
      <c r="DL32" s="633">
        <v>12</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305</v>
      </c>
      <c r="C33" s="625"/>
      <c r="D33" s="625"/>
      <c r="E33" s="625"/>
      <c r="F33" s="625"/>
      <c r="G33" s="625"/>
      <c r="H33" s="625"/>
      <c r="I33" s="625"/>
      <c r="J33" s="625"/>
      <c r="K33" s="625"/>
      <c r="L33" s="625"/>
      <c r="M33" s="625"/>
      <c r="N33" s="625"/>
      <c r="O33" s="625"/>
      <c r="P33" s="625"/>
      <c r="Q33" s="626"/>
      <c r="R33" s="627">
        <v>13731</v>
      </c>
      <c r="S33" s="628"/>
      <c r="T33" s="628"/>
      <c r="U33" s="628"/>
      <c r="V33" s="628"/>
      <c r="W33" s="628"/>
      <c r="X33" s="628"/>
      <c r="Y33" s="629"/>
      <c r="Z33" s="663">
        <v>0.3</v>
      </c>
      <c r="AA33" s="663"/>
      <c r="AB33" s="663"/>
      <c r="AC33" s="663"/>
      <c r="AD33" s="664">
        <v>3599</v>
      </c>
      <c r="AE33" s="664"/>
      <c r="AF33" s="664"/>
      <c r="AG33" s="664"/>
      <c r="AH33" s="664"/>
      <c r="AI33" s="664"/>
      <c r="AJ33" s="664"/>
      <c r="AK33" s="664"/>
      <c r="AL33" s="630">
        <v>0.2</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99.8</v>
      </c>
      <c r="BH33" s="612"/>
      <c r="BI33" s="612"/>
      <c r="BJ33" s="612"/>
      <c r="BK33" s="612"/>
      <c r="BL33" s="612"/>
      <c r="BM33" s="656">
        <v>98.4</v>
      </c>
      <c r="BN33" s="612"/>
      <c r="BO33" s="612"/>
      <c r="BP33" s="612"/>
      <c r="BQ33" s="650"/>
      <c r="BR33" s="682">
        <v>99.7</v>
      </c>
      <c r="BS33" s="612"/>
      <c r="BT33" s="612"/>
      <c r="BU33" s="612"/>
      <c r="BV33" s="612"/>
      <c r="BW33" s="612"/>
      <c r="BX33" s="656">
        <v>98</v>
      </c>
      <c r="BY33" s="612"/>
      <c r="BZ33" s="612"/>
      <c r="CA33" s="612"/>
      <c r="CB33" s="650"/>
      <c r="CD33" s="624" t="s">
        <v>307</v>
      </c>
      <c r="CE33" s="625"/>
      <c r="CF33" s="625"/>
      <c r="CG33" s="625"/>
      <c r="CH33" s="625"/>
      <c r="CI33" s="625"/>
      <c r="CJ33" s="625"/>
      <c r="CK33" s="625"/>
      <c r="CL33" s="625"/>
      <c r="CM33" s="625"/>
      <c r="CN33" s="625"/>
      <c r="CO33" s="625"/>
      <c r="CP33" s="625"/>
      <c r="CQ33" s="626"/>
      <c r="CR33" s="627">
        <v>1681778</v>
      </c>
      <c r="CS33" s="636"/>
      <c r="CT33" s="636"/>
      <c r="CU33" s="636"/>
      <c r="CV33" s="636"/>
      <c r="CW33" s="636"/>
      <c r="CX33" s="636"/>
      <c r="CY33" s="637"/>
      <c r="CZ33" s="630">
        <v>38.6</v>
      </c>
      <c r="DA33" s="638"/>
      <c r="DB33" s="638"/>
      <c r="DC33" s="639"/>
      <c r="DD33" s="633">
        <v>1097053</v>
      </c>
      <c r="DE33" s="636"/>
      <c r="DF33" s="636"/>
      <c r="DG33" s="636"/>
      <c r="DH33" s="636"/>
      <c r="DI33" s="636"/>
      <c r="DJ33" s="636"/>
      <c r="DK33" s="637"/>
      <c r="DL33" s="633">
        <v>591842</v>
      </c>
      <c r="DM33" s="636"/>
      <c r="DN33" s="636"/>
      <c r="DO33" s="636"/>
      <c r="DP33" s="636"/>
      <c r="DQ33" s="636"/>
      <c r="DR33" s="636"/>
      <c r="DS33" s="636"/>
      <c r="DT33" s="636"/>
      <c r="DU33" s="636"/>
      <c r="DV33" s="637"/>
      <c r="DW33" s="630">
        <v>32.6</v>
      </c>
      <c r="DX33" s="638"/>
      <c r="DY33" s="638"/>
      <c r="DZ33" s="638"/>
      <c r="EA33" s="638"/>
      <c r="EB33" s="638"/>
      <c r="EC33" s="652"/>
    </row>
    <row r="34" spans="2:133" ht="11.25" customHeight="1" x14ac:dyDescent="0.15">
      <c r="B34" s="624" t="s">
        <v>308</v>
      </c>
      <c r="C34" s="625"/>
      <c r="D34" s="625"/>
      <c r="E34" s="625"/>
      <c r="F34" s="625"/>
      <c r="G34" s="625"/>
      <c r="H34" s="625"/>
      <c r="I34" s="625"/>
      <c r="J34" s="625"/>
      <c r="K34" s="625"/>
      <c r="L34" s="625"/>
      <c r="M34" s="625"/>
      <c r="N34" s="625"/>
      <c r="O34" s="625"/>
      <c r="P34" s="625"/>
      <c r="Q34" s="626"/>
      <c r="R34" s="627">
        <v>49255</v>
      </c>
      <c r="S34" s="628"/>
      <c r="T34" s="628"/>
      <c r="U34" s="628"/>
      <c r="V34" s="628"/>
      <c r="W34" s="628"/>
      <c r="X34" s="628"/>
      <c r="Y34" s="629"/>
      <c r="Z34" s="663">
        <v>1.1000000000000001</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487482</v>
      </c>
      <c r="CS34" s="628"/>
      <c r="CT34" s="628"/>
      <c r="CU34" s="628"/>
      <c r="CV34" s="628"/>
      <c r="CW34" s="628"/>
      <c r="CX34" s="628"/>
      <c r="CY34" s="629"/>
      <c r="CZ34" s="630">
        <v>11.2</v>
      </c>
      <c r="DA34" s="638"/>
      <c r="DB34" s="638"/>
      <c r="DC34" s="639"/>
      <c r="DD34" s="633">
        <v>350624</v>
      </c>
      <c r="DE34" s="628"/>
      <c r="DF34" s="628"/>
      <c r="DG34" s="628"/>
      <c r="DH34" s="628"/>
      <c r="DI34" s="628"/>
      <c r="DJ34" s="628"/>
      <c r="DK34" s="629"/>
      <c r="DL34" s="633">
        <v>137793</v>
      </c>
      <c r="DM34" s="628"/>
      <c r="DN34" s="628"/>
      <c r="DO34" s="628"/>
      <c r="DP34" s="628"/>
      <c r="DQ34" s="628"/>
      <c r="DR34" s="628"/>
      <c r="DS34" s="628"/>
      <c r="DT34" s="628"/>
      <c r="DU34" s="628"/>
      <c r="DV34" s="629"/>
      <c r="DW34" s="630">
        <v>7.6</v>
      </c>
      <c r="DX34" s="638"/>
      <c r="DY34" s="638"/>
      <c r="DZ34" s="638"/>
      <c r="EA34" s="638"/>
      <c r="EB34" s="638"/>
      <c r="EC34" s="652"/>
    </row>
    <row r="35" spans="2:133" ht="11.25" customHeight="1" x14ac:dyDescent="0.15">
      <c r="B35" s="624" t="s">
        <v>310</v>
      </c>
      <c r="C35" s="625"/>
      <c r="D35" s="625"/>
      <c r="E35" s="625"/>
      <c r="F35" s="625"/>
      <c r="G35" s="625"/>
      <c r="H35" s="625"/>
      <c r="I35" s="625"/>
      <c r="J35" s="625"/>
      <c r="K35" s="625"/>
      <c r="L35" s="625"/>
      <c r="M35" s="625"/>
      <c r="N35" s="625"/>
      <c r="O35" s="625"/>
      <c r="P35" s="625"/>
      <c r="Q35" s="626"/>
      <c r="R35" s="627">
        <v>430844</v>
      </c>
      <c r="S35" s="628"/>
      <c r="T35" s="628"/>
      <c r="U35" s="628"/>
      <c r="V35" s="628"/>
      <c r="W35" s="628"/>
      <c r="X35" s="628"/>
      <c r="Y35" s="629"/>
      <c r="Z35" s="663">
        <v>9.3000000000000007</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55266</v>
      </c>
      <c r="CS35" s="636"/>
      <c r="CT35" s="636"/>
      <c r="CU35" s="636"/>
      <c r="CV35" s="636"/>
      <c r="CW35" s="636"/>
      <c r="CX35" s="636"/>
      <c r="CY35" s="637"/>
      <c r="CZ35" s="630">
        <v>1.3</v>
      </c>
      <c r="DA35" s="638"/>
      <c r="DB35" s="638"/>
      <c r="DC35" s="639"/>
      <c r="DD35" s="633">
        <v>42861</v>
      </c>
      <c r="DE35" s="636"/>
      <c r="DF35" s="636"/>
      <c r="DG35" s="636"/>
      <c r="DH35" s="636"/>
      <c r="DI35" s="636"/>
      <c r="DJ35" s="636"/>
      <c r="DK35" s="637"/>
      <c r="DL35" s="633">
        <v>27509</v>
      </c>
      <c r="DM35" s="636"/>
      <c r="DN35" s="636"/>
      <c r="DO35" s="636"/>
      <c r="DP35" s="636"/>
      <c r="DQ35" s="636"/>
      <c r="DR35" s="636"/>
      <c r="DS35" s="636"/>
      <c r="DT35" s="636"/>
      <c r="DU35" s="636"/>
      <c r="DV35" s="637"/>
      <c r="DW35" s="630">
        <v>1.5</v>
      </c>
      <c r="DX35" s="638"/>
      <c r="DY35" s="638"/>
      <c r="DZ35" s="638"/>
      <c r="EA35" s="638"/>
      <c r="EB35" s="638"/>
      <c r="EC35" s="652"/>
    </row>
    <row r="36" spans="2:133" ht="11.25" customHeight="1" x14ac:dyDescent="0.15">
      <c r="B36" s="624" t="s">
        <v>314</v>
      </c>
      <c r="C36" s="625"/>
      <c r="D36" s="625"/>
      <c r="E36" s="625"/>
      <c r="F36" s="625"/>
      <c r="G36" s="625"/>
      <c r="H36" s="625"/>
      <c r="I36" s="625"/>
      <c r="J36" s="625"/>
      <c r="K36" s="625"/>
      <c r="L36" s="625"/>
      <c r="M36" s="625"/>
      <c r="N36" s="625"/>
      <c r="O36" s="625"/>
      <c r="P36" s="625"/>
      <c r="Q36" s="626"/>
      <c r="R36" s="627">
        <v>290655</v>
      </c>
      <c r="S36" s="628"/>
      <c r="T36" s="628"/>
      <c r="U36" s="628"/>
      <c r="V36" s="628"/>
      <c r="W36" s="628"/>
      <c r="X36" s="628"/>
      <c r="Y36" s="629"/>
      <c r="Z36" s="663">
        <v>6.3</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227047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17514</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709305</v>
      </c>
      <c r="CS36" s="628"/>
      <c r="CT36" s="628"/>
      <c r="CU36" s="628"/>
      <c r="CV36" s="628"/>
      <c r="CW36" s="628"/>
      <c r="CX36" s="628"/>
      <c r="CY36" s="629"/>
      <c r="CZ36" s="630">
        <v>16.3</v>
      </c>
      <c r="DA36" s="638"/>
      <c r="DB36" s="638"/>
      <c r="DC36" s="639"/>
      <c r="DD36" s="633">
        <v>409509</v>
      </c>
      <c r="DE36" s="628"/>
      <c r="DF36" s="628"/>
      <c r="DG36" s="628"/>
      <c r="DH36" s="628"/>
      <c r="DI36" s="628"/>
      <c r="DJ36" s="628"/>
      <c r="DK36" s="629"/>
      <c r="DL36" s="633">
        <v>241146</v>
      </c>
      <c r="DM36" s="628"/>
      <c r="DN36" s="628"/>
      <c r="DO36" s="628"/>
      <c r="DP36" s="628"/>
      <c r="DQ36" s="628"/>
      <c r="DR36" s="628"/>
      <c r="DS36" s="628"/>
      <c r="DT36" s="628"/>
      <c r="DU36" s="628"/>
      <c r="DV36" s="629"/>
      <c r="DW36" s="630">
        <v>13.3</v>
      </c>
      <c r="DX36" s="638"/>
      <c r="DY36" s="638"/>
      <c r="DZ36" s="638"/>
      <c r="EA36" s="638"/>
      <c r="EB36" s="638"/>
      <c r="EC36" s="652"/>
    </row>
    <row r="37" spans="2:133" ht="11.25" customHeight="1" x14ac:dyDescent="0.15">
      <c r="B37" s="624" t="s">
        <v>318</v>
      </c>
      <c r="C37" s="625"/>
      <c r="D37" s="625"/>
      <c r="E37" s="625"/>
      <c r="F37" s="625"/>
      <c r="G37" s="625"/>
      <c r="H37" s="625"/>
      <c r="I37" s="625"/>
      <c r="J37" s="625"/>
      <c r="K37" s="625"/>
      <c r="L37" s="625"/>
      <c r="M37" s="625"/>
      <c r="N37" s="625"/>
      <c r="O37" s="625"/>
      <c r="P37" s="625"/>
      <c r="Q37" s="626"/>
      <c r="R37" s="627">
        <v>351332</v>
      </c>
      <c r="S37" s="628"/>
      <c r="T37" s="628"/>
      <c r="U37" s="628"/>
      <c r="V37" s="628"/>
      <c r="W37" s="628"/>
      <c r="X37" s="628"/>
      <c r="Y37" s="629"/>
      <c r="Z37" s="663">
        <v>7.6</v>
      </c>
      <c r="AA37" s="663"/>
      <c r="AB37" s="663"/>
      <c r="AC37" s="663"/>
      <c r="AD37" s="664">
        <v>20</v>
      </c>
      <c r="AE37" s="664"/>
      <c r="AF37" s="664"/>
      <c r="AG37" s="664"/>
      <c r="AH37" s="664"/>
      <c r="AI37" s="664"/>
      <c r="AJ37" s="664"/>
      <c r="AK37" s="664"/>
      <c r="AL37" s="630">
        <v>0</v>
      </c>
      <c r="AM37" s="631"/>
      <c r="AN37" s="631"/>
      <c r="AO37" s="665"/>
      <c r="AQ37" s="658" t="s">
        <v>319</v>
      </c>
      <c r="AR37" s="659"/>
      <c r="AS37" s="659"/>
      <c r="AT37" s="659"/>
      <c r="AU37" s="659"/>
      <c r="AV37" s="659"/>
      <c r="AW37" s="659"/>
      <c r="AX37" s="659"/>
      <c r="AY37" s="660"/>
      <c r="AZ37" s="627">
        <v>68400</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16893</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152660</v>
      </c>
      <c r="CS37" s="636"/>
      <c r="CT37" s="636"/>
      <c r="CU37" s="636"/>
      <c r="CV37" s="636"/>
      <c r="CW37" s="636"/>
      <c r="CX37" s="636"/>
      <c r="CY37" s="637"/>
      <c r="CZ37" s="630">
        <v>3.5</v>
      </c>
      <c r="DA37" s="638"/>
      <c r="DB37" s="638"/>
      <c r="DC37" s="639"/>
      <c r="DD37" s="633">
        <v>152660</v>
      </c>
      <c r="DE37" s="636"/>
      <c r="DF37" s="636"/>
      <c r="DG37" s="636"/>
      <c r="DH37" s="636"/>
      <c r="DI37" s="636"/>
      <c r="DJ37" s="636"/>
      <c r="DK37" s="637"/>
      <c r="DL37" s="633">
        <v>4881</v>
      </c>
      <c r="DM37" s="636"/>
      <c r="DN37" s="636"/>
      <c r="DO37" s="636"/>
      <c r="DP37" s="636"/>
      <c r="DQ37" s="636"/>
      <c r="DR37" s="636"/>
      <c r="DS37" s="636"/>
      <c r="DT37" s="636"/>
      <c r="DU37" s="636"/>
      <c r="DV37" s="637"/>
      <c r="DW37" s="630">
        <v>0.3</v>
      </c>
      <c r="DX37" s="638"/>
      <c r="DY37" s="638"/>
      <c r="DZ37" s="638"/>
      <c r="EA37" s="638"/>
      <c r="EB37" s="638"/>
      <c r="EC37" s="652"/>
    </row>
    <row r="38" spans="2:133" ht="11.25" customHeight="1" x14ac:dyDescent="0.15">
      <c r="B38" s="624" t="s">
        <v>322</v>
      </c>
      <c r="C38" s="625"/>
      <c r="D38" s="625"/>
      <c r="E38" s="625"/>
      <c r="F38" s="625"/>
      <c r="G38" s="625"/>
      <c r="H38" s="625"/>
      <c r="I38" s="625"/>
      <c r="J38" s="625"/>
      <c r="K38" s="625"/>
      <c r="L38" s="625"/>
      <c r="M38" s="625"/>
      <c r="N38" s="625"/>
      <c r="O38" s="625"/>
      <c r="P38" s="625"/>
      <c r="Q38" s="626"/>
      <c r="R38" s="627">
        <v>701167</v>
      </c>
      <c r="S38" s="628"/>
      <c r="T38" s="628"/>
      <c r="U38" s="628"/>
      <c r="V38" s="628"/>
      <c r="W38" s="628"/>
      <c r="X38" s="628"/>
      <c r="Y38" s="629"/>
      <c r="Z38" s="663">
        <v>15.2</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t="s">
        <v>122</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301</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227047</v>
      </c>
      <c r="CS38" s="628"/>
      <c r="CT38" s="628"/>
      <c r="CU38" s="628"/>
      <c r="CV38" s="628"/>
      <c r="CW38" s="628"/>
      <c r="CX38" s="628"/>
      <c r="CY38" s="629"/>
      <c r="CZ38" s="630">
        <v>5.2</v>
      </c>
      <c r="DA38" s="638"/>
      <c r="DB38" s="638"/>
      <c r="DC38" s="639"/>
      <c r="DD38" s="633">
        <v>209983</v>
      </c>
      <c r="DE38" s="628"/>
      <c r="DF38" s="628"/>
      <c r="DG38" s="628"/>
      <c r="DH38" s="628"/>
      <c r="DI38" s="628"/>
      <c r="DJ38" s="628"/>
      <c r="DK38" s="629"/>
      <c r="DL38" s="633">
        <v>185394</v>
      </c>
      <c r="DM38" s="628"/>
      <c r="DN38" s="628"/>
      <c r="DO38" s="628"/>
      <c r="DP38" s="628"/>
      <c r="DQ38" s="628"/>
      <c r="DR38" s="628"/>
      <c r="DS38" s="628"/>
      <c r="DT38" s="628"/>
      <c r="DU38" s="628"/>
      <c r="DV38" s="629"/>
      <c r="DW38" s="630">
        <v>10.199999999999999</v>
      </c>
      <c r="DX38" s="638"/>
      <c r="DY38" s="638"/>
      <c r="DZ38" s="638"/>
      <c r="EA38" s="638"/>
      <c r="EB38" s="638"/>
      <c r="EC38" s="652"/>
    </row>
    <row r="39" spans="2:133" ht="11.25" customHeight="1" x14ac:dyDescent="0.15">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t="s">
        <v>122</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534</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202678</v>
      </c>
      <c r="CS39" s="636"/>
      <c r="CT39" s="636"/>
      <c r="CU39" s="636"/>
      <c r="CV39" s="636"/>
      <c r="CW39" s="636"/>
      <c r="CX39" s="636"/>
      <c r="CY39" s="637"/>
      <c r="CZ39" s="630">
        <v>4.5999999999999996</v>
      </c>
      <c r="DA39" s="638"/>
      <c r="DB39" s="638"/>
      <c r="DC39" s="639"/>
      <c r="DD39" s="633">
        <v>84076</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330</v>
      </c>
      <c r="C40" s="625"/>
      <c r="D40" s="625"/>
      <c r="E40" s="625"/>
      <c r="F40" s="625"/>
      <c r="G40" s="625"/>
      <c r="H40" s="625"/>
      <c r="I40" s="625"/>
      <c r="J40" s="625"/>
      <c r="K40" s="625"/>
      <c r="L40" s="625"/>
      <c r="M40" s="625"/>
      <c r="N40" s="625"/>
      <c r="O40" s="625"/>
      <c r="P40" s="625"/>
      <c r="Q40" s="626"/>
      <c r="R40" s="627">
        <v>6767</v>
      </c>
      <c r="S40" s="628"/>
      <c r="T40" s="628"/>
      <c r="U40" s="628"/>
      <c r="V40" s="628"/>
      <c r="W40" s="628"/>
      <c r="X40" s="628"/>
      <c r="Y40" s="629"/>
      <c r="Z40" s="663">
        <v>0.1</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127</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t="s">
        <v>122</v>
      </c>
      <c r="CS40" s="628"/>
      <c r="CT40" s="628"/>
      <c r="CU40" s="628"/>
      <c r="CV40" s="628"/>
      <c r="CW40" s="628"/>
      <c r="CX40" s="628"/>
      <c r="CY40" s="629"/>
      <c r="CZ40" s="630" t="s">
        <v>122</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335</v>
      </c>
      <c r="C41" s="609"/>
      <c r="D41" s="609"/>
      <c r="E41" s="609"/>
      <c r="F41" s="609"/>
      <c r="G41" s="609"/>
      <c r="H41" s="609"/>
      <c r="I41" s="609"/>
      <c r="J41" s="609"/>
      <c r="K41" s="609"/>
      <c r="L41" s="609"/>
      <c r="M41" s="609"/>
      <c r="N41" s="609"/>
      <c r="O41" s="609"/>
      <c r="P41" s="609"/>
      <c r="Q41" s="610"/>
      <c r="R41" s="611">
        <v>4609700</v>
      </c>
      <c r="S41" s="649"/>
      <c r="T41" s="649"/>
      <c r="U41" s="649"/>
      <c r="V41" s="649"/>
      <c r="W41" s="649"/>
      <c r="X41" s="649"/>
      <c r="Y41" s="653"/>
      <c r="Z41" s="654">
        <v>100</v>
      </c>
      <c r="AA41" s="654"/>
      <c r="AB41" s="654"/>
      <c r="AC41" s="654"/>
      <c r="AD41" s="655">
        <v>1809294</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36464</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339</v>
      </c>
      <c r="AR42" s="647"/>
      <c r="AS42" s="647"/>
      <c r="AT42" s="647"/>
      <c r="AU42" s="647"/>
      <c r="AV42" s="647"/>
      <c r="AW42" s="647"/>
      <c r="AX42" s="647"/>
      <c r="AY42" s="648"/>
      <c r="AZ42" s="611">
        <v>122183</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t="s">
        <v>122</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1458745</v>
      </c>
      <c r="CS42" s="636"/>
      <c r="CT42" s="636"/>
      <c r="CU42" s="636"/>
      <c r="CV42" s="636"/>
      <c r="CW42" s="636"/>
      <c r="CX42" s="636"/>
      <c r="CY42" s="637"/>
      <c r="CZ42" s="630">
        <v>33.5</v>
      </c>
      <c r="DA42" s="638"/>
      <c r="DB42" s="638"/>
      <c r="DC42" s="639"/>
      <c r="DD42" s="633">
        <v>259779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342</v>
      </c>
      <c r="CD43" s="624" t="s">
        <v>343</v>
      </c>
      <c r="CE43" s="625"/>
      <c r="CF43" s="625"/>
      <c r="CG43" s="625"/>
      <c r="CH43" s="625"/>
      <c r="CI43" s="625"/>
      <c r="CJ43" s="625"/>
      <c r="CK43" s="625"/>
      <c r="CL43" s="625"/>
      <c r="CM43" s="625"/>
      <c r="CN43" s="625"/>
      <c r="CO43" s="625"/>
      <c r="CP43" s="625"/>
      <c r="CQ43" s="626"/>
      <c r="CR43" s="627">
        <v>34770</v>
      </c>
      <c r="CS43" s="636"/>
      <c r="CT43" s="636"/>
      <c r="CU43" s="636"/>
      <c r="CV43" s="636"/>
      <c r="CW43" s="636"/>
      <c r="CX43" s="636"/>
      <c r="CY43" s="637"/>
      <c r="CZ43" s="630">
        <v>0.8</v>
      </c>
      <c r="DA43" s="638"/>
      <c r="DB43" s="638"/>
      <c r="DC43" s="639"/>
      <c r="DD43" s="633">
        <v>29350</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1457427</v>
      </c>
      <c r="CS44" s="628"/>
      <c r="CT44" s="628"/>
      <c r="CU44" s="628"/>
      <c r="CV44" s="628"/>
      <c r="CW44" s="628"/>
      <c r="CX44" s="628"/>
      <c r="CY44" s="629"/>
      <c r="CZ44" s="630">
        <v>33.4</v>
      </c>
      <c r="DA44" s="631"/>
      <c r="DB44" s="631"/>
      <c r="DC44" s="632"/>
      <c r="DD44" s="633">
        <v>258461</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408406</v>
      </c>
      <c r="CS45" s="636"/>
      <c r="CT45" s="636"/>
      <c r="CU45" s="636"/>
      <c r="CV45" s="636"/>
      <c r="CW45" s="636"/>
      <c r="CX45" s="636"/>
      <c r="CY45" s="637"/>
      <c r="CZ45" s="630">
        <v>9.4</v>
      </c>
      <c r="DA45" s="638"/>
      <c r="DB45" s="638"/>
      <c r="DC45" s="639"/>
      <c r="DD45" s="633">
        <v>88562</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348</v>
      </c>
      <c r="CG46" s="625"/>
      <c r="CH46" s="625"/>
      <c r="CI46" s="625"/>
      <c r="CJ46" s="625"/>
      <c r="CK46" s="625"/>
      <c r="CL46" s="625"/>
      <c r="CM46" s="625"/>
      <c r="CN46" s="625"/>
      <c r="CO46" s="625"/>
      <c r="CP46" s="625"/>
      <c r="CQ46" s="626"/>
      <c r="CR46" s="627">
        <v>1049021</v>
      </c>
      <c r="CS46" s="628"/>
      <c r="CT46" s="628"/>
      <c r="CU46" s="628"/>
      <c r="CV46" s="628"/>
      <c r="CW46" s="628"/>
      <c r="CX46" s="628"/>
      <c r="CY46" s="629"/>
      <c r="CZ46" s="630">
        <v>24.1</v>
      </c>
      <c r="DA46" s="631"/>
      <c r="DB46" s="631"/>
      <c r="DC46" s="632"/>
      <c r="DD46" s="633">
        <v>169899</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349</v>
      </c>
      <c r="CG47" s="625"/>
      <c r="CH47" s="625"/>
      <c r="CI47" s="625"/>
      <c r="CJ47" s="625"/>
      <c r="CK47" s="625"/>
      <c r="CL47" s="625"/>
      <c r="CM47" s="625"/>
      <c r="CN47" s="625"/>
      <c r="CO47" s="625"/>
      <c r="CP47" s="625"/>
      <c r="CQ47" s="626"/>
      <c r="CR47" s="627">
        <v>1318</v>
      </c>
      <c r="CS47" s="636"/>
      <c r="CT47" s="636"/>
      <c r="CU47" s="636"/>
      <c r="CV47" s="636"/>
      <c r="CW47" s="636"/>
      <c r="CX47" s="636"/>
      <c r="CY47" s="637"/>
      <c r="CZ47" s="630">
        <v>0</v>
      </c>
      <c r="DA47" s="638"/>
      <c r="DB47" s="638"/>
      <c r="DC47" s="639"/>
      <c r="DD47" s="633">
        <v>1318</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351</v>
      </c>
      <c r="CE49" s="609"/>
      <c r="CF49" s="609"/>
      <c r="CG49" s="609"/>
      <c r="CH49" s="609"/>
      <c r="CI49" s="609"/>
      <c r="CJ49" s="609"/>
      <c r="CK49" s="609"/>
      <c r="CL49" s="609"/>
      <c r="CM49" s="609"/>
      <c r="CN49" s="609"/>
      <c r="CO49" s="609"/>
      <c r="CP49" s="609"/>
      <c r="CQ49" s="610"/>
      <c r="CR49" s="611">
        <v>4360817</v>
      </c>
      <c r="CS49" s="612"/>
      <c r="CT49" s="612"/>
      <c r="CU49" s="612"/>
      <c r="CV49" s="612"/>
      <c r="CW49" s="612"/>
      <c r="CX49" s="612"/>
      <c r="CY49" s="613"/>
      <c r="CZ49" s="614">
        <v>100</v>
      </c>
      <c r="DA49" s="615"/>
      <c r="DB49" s="615"/>
      <c r="DC49" s="616"/>
      <c r="DD49" s="617">
        <v>2418604</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A2g38JtjNfXVjP4U1+Aclonaua3cOf5C03tAYTHl3BWhM0SWFWiKlpPombdYDcWemA9KqHMaioQ0tooxQxmacQ==" saltValue="DnQ0+Z0SG2LHjcUTM0yPs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election activeCell="A25" sqref="A25:BI2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11" t="s">
        <v>352</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1111"/>
      <c r="AW2" s="1111"/>
      <c r="AX2" s="1111"/>
      <c r="AY2" s="1111"/>
      <c r="AZ2" s="1111"/>
      <c r="BA2" s="1111"/>
      <c r="BB2" s="1111"/>
      <c r="BC2" s="1111"/>
      <c r="BD2" s="1111"/>
      <c r="BE2" s="1111"/>
      <c r="BF2" s="1111"/>
      <c r="BG2" s="1111"/>
      <c r="BH2" s="1111"/>
      <c r="BI2" s="111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2" t="s">
        <v>353</v>
      </c>
      <c r="DK2" s="1113"/>
      <c r="DL2" s="1113"/>
      <c r="DM2" s="1113"/>
      <c r="DN2" s="1113"/>
      <c r="DO2" s="1114"/>
      <c r="DP2" s="228"/>
      <c r="DQ2" s="1112" t="s">
        <v>354</v>
      </c>
      <c r="DR2" s="1113"/>
      <c r="DS2" s="1113"/>
      <c r="DT2" s="1113"/>
      <c r="DU2" s="1113"/>
      <c r="DV2" s="1113"/>
      <c r="DW2" s="1113"/>
      <c r="DX2" s="1113"/>
      <c r="DY2" s="1113"/>
      <c r="DZ2" s="111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4" t="s">
        <v>355</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5"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5" t="s">
        <v>371</v>
      </c>
      <c r="DH5" s="1106"/>
      <c r="DI5" s="1106"/>
      <c r="DJ5" s="1106"/>
      <c r="DK5" s="1107"/>
      <c r="DL5" s="1105" t="s">
        <v>372</v>
      </c>
      <c r="DM5" s="1106"/>
      <c r="DN5" s="1106"/>
      <c r="DO5" s="1106"/>
      <c r="DP5" s="1107"/>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8"/>
      <c r="DH6" s="1109"/>
      <c r="DI6" s="1109"/>
      <c r="DJ6" s="1109"/>
      <c r="DK6" s="1110"/>
      <c r="DL6" s="1108"/>
      <c r="DM6" s="1109"/>
      <c r="DN6" s="1109"/>
      <c r="DO6" s="1109"/>
      <c r="DP6" s="1110"/>
      <c r="DQ6" s="1004"/>
      <c r="DR6" s="1005"/>
      <c r="DS6" s="1005"/>
      <c r="DT6" s="1005"/>
      <c r="DU6" s="1006"/>
      <c r="DV6" s="1004"/>
      <c r="DW6" s="1005"/>
      <c r="DX6" s="1005"/>
      <c r="DY6" s="1005"/>
      <c r="DZ6" s="1016"/>
      <c r="EA6" s="234"/>
    </row>
    <row r="7" spans="1:131" s="235" customFormat="1" ht="26.25" customHeight="1" thickTop="1" x14ac:dyDescent="0.15">
      <c r="A7" s="236">
        <v>1</v>
      </c>
      <c r="B7" s="1052" t="s">
        <v>374</v>
      </c>
      <c r="C7" s="1053"/>
      <c r="D7" s="1053"/>
      <c r="E7" s="1053"/>
      <c r="F7" s="1053"/>
      <c r="G7" s="1053"/>
      <c r="H7" s="1053"/>
      <c r="I7" s="1053"/>
      <c r="J7" s="1053"/>
      <c r="K7" s="1053"/>
      <c r="L7" s="1053"/>
      <c r="M7" s="1053"/>
      <c r="N7" s="1053"/>
      <c r="O7" s="1053"/>
      <c r="P7" s="1054"/>
      <c r="Q7" s="1092">
        <v>4610</v>
      </c>
      <c r="R7" s="1093"/>
      <c r="S7" s="1093"/>
      <c r="T7" s="1093"/>
      <c r="U7" s="1093"/>
      <c r="V7" s="1093">
        <v>4361</v>
      </c>
      <c r="W7" s="1093"/>
      <c r="X7" s="1093"/>
      <c r="Y7" s="1093"/>
      <c r="Z7" s="1093"/>
      <c r="AA7" s="1093">
        <v>249</v>
      </c>
      <c r="AB7" s="1093"/>
      <c r="AC7" s="1093"/>
      <c r="AD7" s="1093"/>
      <c r="AE7" s="1094"/>
      <c r="AF7" s="1095">
        <v>246</v>
      </c>
      <c r="AG7" s="1096"/>
      <c r="AH7" s="1096"/>
      <c r="AI7" s="1096"/>
      <c r="AJ7" s="1097"/>
      <c r="AK7" s="1098">
        <v>431</v>
      </c>
      <c r="AL7" s="1099"/>
      <c r="AM7" s="1099"/>
      <c r="AN7" s="1099"/>
      <c r="AO7" s="1099"/>
      <c r="AP7" s="1099">
        <v>3791</v>
      </c>
      <c r="AQ7" s="1099"/>
      <c r="AR7" s="1099"/>
      <c r="AS7" s="1099"/>
      <c r="AT7" s="1099"/>
      <c r="AU7" s="1100"/>
      <c r="AV7" s="1100"/>
      <c r="AW7" s="1100"/>
      <c r="AX7" s="1100"/>
      <c r="AY7" s="1101"/>
      <c r="AZ7" s="232"/>
      <c r="BA7" s="232"/>
      <c r="BB7" s="232"/>
      <c r="BC7" s="232"/>
      <c r="BD7" s="232"/>
      <c r="BE7" s="233"/>
      <c r="BF7" s="233"/>
      <c r="BG7" s="233"/>
      <c r="BH7" s="233"/>
      <c r="BI7" s="233"/>
      <c r="BJ7" s="233"/>
      <c r="BK7" s="233"/>
      <c r="BL7" s="233"/>
      <c r="BM7" s="233"/>
      <c r="BN7" s="233"/>
      <c r="BO7" s="233"/>
      <c r="BP7" s="233"/>
      <c r="BQ7" s="236">
        <v>1</v>
      </c>
      <c r="BR7" s="237"/>
      <c r="BS7" s="1102" t="s">
        <v>550</v>
      </c>
      <c r="BT7" s="1103"/>
      <c r="BU7" s="1103"/>
      <c r="BV7" s="1103"/>
      <c r="BW7" s="1103"/>
      <c r="BX7" s="1103"/>
      <c r="BY7" s="1103"/>
      <c r="BZ7" s="1103"/>
      <c r="CA7" s="1103"/>
      <c r="CB7" s="1103"/>
      <c r="CC7" s="1103"/>
      <c r="CD7" s="1103"/>
      <c r="CE7" s="1103"/>
      <c r="CF7" s="1103"/>
      <c r="CG7" s="1104"/>
      <c r="CH7" s="1089">
        <v>0</v>
      </c>
      <c r="CI7" s="1090"/>
      <c r="CJ7" s="1090"/>
      <c r="CK7" s="1090"/>
      <c r="CL7" s="1091"/>
      <c r="CM7" s="1089">
        <v>17</v>
      </c>
      <c r="CN7" s="1090"/>
      <c r="CO7" s="1090"/>
      <c r="CP7" s="1090"/>
      <c r="CQ7" s="1091"/>
      <c r="CR7" s="1089">
        <v>5</v>
      </c>
      <c r="CS7" s="1090"/>
      <c r="CT7" s="1090"/>
      <c r="CU7" s="1090"/>
      <c r="CV7" s="1091"/>
      <c r="CW7" s="1089" t="s">
        <v>541</v>
      </c>
      <c r="CX7" s="1090"/>
      <c r="CY7" s="1090"/>
      <c r="CZ7" s="1090"/>
      <c r="DA7" s="1091"/>
      <c r="DB7" s="1089" t="s">
        <v>483</v>
      </c>
      <c r="DC7" s="1090"/>
      <c r="DD7" s="1090"/>
      <c r="DE7" s="1090"/>
      <c r="DF7" s="1091"/>
      <c r="DG7" s="1089" t="s">
        <v>483</v>
      </c>
      <c r="DH7" s="1090"/>
      <c r="DI7" s="1090"/>
      <c r="DJ7" s="1090"/>
      <c r="DK7" s="1091"/>
      <c r="DL7" s="1089" t="s">
        <v>483</v>
      </c>
      <c r="DM7" s="1090"/>
      <c r="DN7" s="1090"/>
      <c r="DO7" s="1090"/>
      <c r="DP7" s="1091"/>
      <c r="DQ7" s="1089" t="s">
        <v>483</v>
      </c>
      <c r="DR7" s="1090"/>
      <c r="DS7" s="1090"/>
      <c r="DT7" s="1090"/>
      <c r="DU7" s="1091"/>
      <c r="DV7" s="1102"/>
      <c r="DW7" s="1103"/>
      <c r="DX7" s="1103"/>
      <c r="DY7" s="1103"/>
      <c r="DZ7" s="1117"/>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5"/>
      <c r="AL8" s="1086"/>
      <c r="AM8" s="1086"/>
      <c r="AN8" s="1086"/>
      <c r="AO8" s="1086"/>
      <c r="AP8" s="1086"/>
      <c r="AQ8" s="1086"/>
      <c r="AR8" s="1086"/>
      <c r="AS8" s="1086"/>
      <c r="AT8" s="1086"/>
      <c r="AU8" s="1087"/>
      <c r="AV8" s="1087"/>
      <c r="AW8" s="1087"/>
      <c r="AX8" s="1087"/>
      <c r="AY8" s="1088"/>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5"/>
      <c r="AL9" s="1086"/>
      <c r="AM9" s="1086"/>
      <c r="AN9" s="1086"/>
      <c r="AO9" s="1086"/>
      <c r="AP9" s="1086"/>
      <c r="AQ9" s="1086"/>
      <c r="AR9" s="1086"/>
      <c r="AS9" s="1086"/>
      <c r="AT9" s="1086"/>
      <c r="AU9" s="1087"/>
      <c r="AV9" s="1087"/>
      <c r="AW9" s="1087"/>
      <c r="AX9" s="1087"/>
      <c r="AY9" s="1088"/>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5"/>
      <c r="AL10" s="1086"/>
      <c r="AM10" s="1086"/>
      <c r="AN10" s="1086"/>
      <c r="AO10" s="1086"/>
      <c r="AP10" s="1086"/>
      <c r="AQ10" s="1086"/>
      <c r="AR10" s="1086"/>
      <c r="AS10" s="1086"/>
      <c r="AT10" s="1086"/>
      <c r="AU10" s="1087"/>
      <c r="AV10" s="1087"/>
      <c r="AW10" s="1087"/>
      <c r="AX10" s="1087"/>
      <c r="AY10" s="1088"/>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5"/>
      <c r="AL11" s="1086"/>
      <c r="AM11" s="1086"/>
      <c r="AN11" s="1086"/>
      <c r="AO11" s="1086"/>
      <c r="AP11" s="1086"/>
      <c r="AQ11" s="1086"/>
      <c r="AR11" s="1086"/>
      <c r="AS11" s="1086"/>
      <c r="AT11" s="1086"/>
      <c r="AU11" s="1087"/>
      <c r="AV11" s="1087"/>
      <c r="AW11" s="1087"/>
      <c r="AX11" s="1087"/>
      <c r="AY11" s="1088"/>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5"/>
      <c r="AL12" s="1086"/>
      <c r="AM12" s="1086"/>
      <c r="AN12" s="1086"/>
      <c r="AO12" s="1086"/>
      <c r="AP12" s="1086"/>
      <c r="AQ12" s="1086"/>
      <c r="AR12" s="1086"/>
      <c r="AS12" s="1086"/>
      <c r="AT12" s="1086"/>
      <c r="AU12" s="1087"/>
      <c r="AV12" s="1087"/>
      <c r="AW12" s="1087"/>
      <c r="AX12" s="1087"/>
      <c r="AY12" s="1088"/>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5"/>
      <c r="AL13" s="1086"/>
      <c r="AM13" s="1086"/>
      <c r="AN13" s="1086"/>
      <c r="AO13" s="1086"/>
      <c r="AP13" s="1086"/>
      <c r="AQ13" s="1086"/>
      <c r="AR13" s="1086"/>
      <c r="AS13" s="1086"/>
      <c r="AT13" s="1086"/>
      <c r="AU13" s="1087"/>
      <c r="AV13" s="1087"/>
      <c r="AW13" s="1087"/>
      <c r="AX13" s="1087"/>
      <c r="AY13" s="1088"/>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5"/>
      <c r="AL14" s="1086"/>
      <c r="AM14" s="1086"/>
      <c r="AN14" s="1086"/>
      <c r="AO14" s="1086"/>
      <c r="AP14" s="1086"/>
      <c r="AQ14" s="1086"/>
      <c r="AR14" s="1086"/>
      <c r="AS14" s="1086"/>
      <c r="AT14" s="1086"/>
      <c r="AU14" s="1087"/>
      <c r="AV14" s="1087"/>
      <c r="AW14" s="1087"/>
      <c r="AX14" s="1087"/>
      <c r="AY14" s="1088"/>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5"/>
      <c r="AL15" s="1086"/>
      <c r="AM15" s="1086"/>
      <c r="AN15" s="1086"/>
      <c r="AO15" s="1086"/>
      <c r="AP15" s="1086"/>
      <c r="AQ15" s="1086"/>
      <c r="AR15" s="1086"/>
      <c r="AS15" s="1086"/>
      <c r="AT15" s="1086"/>
      <c r="AU15" s="1087"/>
      <c r="AV15" s="1087"/>
      <c r="AW15" s="1087"/>
      <c r="AX15" s="1087"/>
      <c r="AY15" s="1088"/>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5"/>
      <c r="AL16" s="1086"/>
      <c r="AM16" s="1086"/>
      <c r="AN16" s="1086"/>
      <c r="AO16" s="1086"/>
      <c r="AP16" s="1086"/>
      <c r="AQ16" s="1086"/>
      <c r="AR16" s="1086"/>
      <c r="AS16" s="1086"/>
      <c r="AT16" s="1086"/>
      <c r="AU16" s="1087"/>
      <c r="AV16" s="1087"/>
      <c r="AW16" s="1087"/>
      <c r="AX16" s="1087"/>
      <c r="AY16" s="1088"/>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5"/>
      <c r="AL17" s="1086"/>
      <c r="AM17" s="1086"/>
      <c r="AN17" s="1086"/>
      <c r="AO17" s="1086"/>
      <c r="AP17" s="1086"/>
      <c r="AQ17" s="1086"/>
      <c r="AR17" s="1086"/>
      <c r="AS17" s="1086"/>
      <c r="AT17" s="1086"/>
      <c r="AU17" s="1087"/>
      <c r="AV17" s="1087"/>
      <c r="AW17" s="1087"/>
      <c r="AX17" s="1087"/>
      <c r="AY17" s="1088"/>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5"/>
      <c r="AL18" s="1086"/>
      <c r="AM18" s="1086"/>
      <c r="AN18" s="1086"/>
      <c r="AO18" s="1086"/>
      <c r="AP18" s="1086"/>
      <c r="AQ18" s="1086"/>
      <c r="AR18" s="1086"/>
      <c r="AS18" s="1086"/>
      <c r="AT18" s="1086"/>
      <c r="AU18" s="1087"/>
      <c r="AV18" s="1087"/>
      <c r="AW18" s="1087"/>
      <c r="AX18" s="1087"/>
      <c r="AY18" s="1088"/>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5"/>
      <c r="AL19" s="1086"/>
      <c r="AM19" s="1086"/>
      <c r="AN19" s="1086"/>
      <c r="AO19" s="1086"/>
      <c r="AP19" s="1086"/>
      <c r="AQ19" s="1086"/>
      <c r="AR19" s="1086"/>
      <c r="AS19" s="1086"/>
      <c r="AT19" s="1086"/>
      <c r="AU19" s="1087"/>
      <c r="AV19" s="1087"/>
      <c r="AW19" s="1087"/>
      <c r="AX19" s="1087"/>
      <c r="AY19" s="1088"/>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5"/>
      <c r="AL20" s="1086"/>
      <c r="AM20" s="1086"/>
      <c r="AN20" s="1086"/>
      <c r="AO20" s="1086"/>
      <c r="AP20" s="1086"/>
      <c r="AQ20" s="1086"/>
      <c r="AR20" s="1086"/>
      <c r="AS20" s="1086"/>
      <c r="AT20" s="1086"/>
      <c r="AU20" s="1087"/>
      <c r="AV20" s="1087"/>
      <c r="AW20" s="1087"/>
      <c r="AX20" s="1087"/>
      <c r="AY20" s="1088"/>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5"/>
      <c r="AL21" s="1086"/>
      <c r="AM21" s="1086"/>
      <c r="AN21" s="1086"/>
      <c r="AO21" s="1086"/>
      <c r="AP21" s="1086"/>
      <c r="AQ21" s="1086"/>
      <c r="AR21" s="1086"/>
      <c r="AS21" s="1086"/>
      <c r="AT21" s="1086"/>
      <c r="AU21" s="1087"/>
      <c r="AV21" s="1087"/>
      <c r="AW21" s="1087"/>
      <c r="AX21" s="1087"/>
      <c r="AY21" s="1088"/>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8"/>
      <c r="R22" s="1079"/>
      <c r="S22" s="1079"/>
      <c r="T22" s="1079"/>
      <c r="U22" s="1079"/>
      <c r="V22" s="1079"/>
      <c r="W22" s="1079"/>
      <c r="X22" s="1079"/>
      <c r="Y22" s="1079"/>
      <c r="Z22" s="1079"/>
      <c r="AA22" s="1079"/>
      <c r="AB22" s="1079"/>
      <c r="AC22" s="1079"/>
      <c r="AD22" s="1079"/>
      <c r="AE22" s="1080"/>
      <c r="AF22" s="1035"/>
      <c r="AG22" s="1036"/>
      <c r="AH22" s="1036"/>
      <c r="AI22" s="1036"/>
      <c r="AJ22" s="1037"/>
      <c r="AK22" s="1081"/>
      <c r="AL22" s="1082"/>
      <c r="AM22" s="1082"/>
      <c r="AN22" s="1082"/>
      <c r="AO22" s="1082"/>
      <c r="AP22" s="1082"/>
      <c r="AQ22" s="1082"/>
      <c r="AR22" s="1082"/>
      <c r="AS22" s="1082"/>
      <c r="AT22" s="1082"/>
      <c r="AU22" s="1083"/>
      <c r="AV22" s="1083"/>
      <c r="AW22" s="1083"/>
      <c r="AX22" s="1083"/>
      <c r="AY22" s="1084"/>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72">
        <v>4610</v>
      </c>
      <c r="R23" s="1066"/>
      <c r="S23" s="1066"/>
      <c r="T23" s="1066"/>
      <c r="U23" s="1066"/>
      <c r="V23" s="1066">
        <v>4361</v>
      </c>
      <c r="W23" s="1066"/>
      <c r="X23" s="1066"/>
      <c r="Y23" s="1066"/>
      <c r="Z23" s="1066"/>
      <c r="AA23" s="1066">
        <v>249</v>
      </c>
      <c r="AB23" s="1066"/>
      <c r="AC23" s="1066"/>
      <c r="AD23" s="1066"/>
      <c r="AE23" s="1073"/>
      <c r="AF23" s="1074">
        <v>246</v>
      </c>
      <c r="AG23" s="1066"/>
      <c r="AH23" s="1066"/>
      <c r="AI23" s="1066"/>
      <c r="AJ23" s="1075"/>
      <c r="AK23" s="1076"/>
      <c r="AL23" s="1077"/>
      <c r="AM23" s="1077"/>
      <c r="AN23" s="1077"/>
      <c r="AO23" s="1077"/>
      <c r="AP23" s="1066">
        <v>3791</v>
      </c>
      <c r="AQ23" s="1066"/>
      <c r="AR23" s="1066"/>
      <c r="AS23" s="1066"/>
      <c r="AT23" s="1066"/>
      <c r="AU23" s="1067"/>
      <c r="AV23" s="1067"/>
      <c r="AW23" s="1067"/>
      <c r="AX23" s="1067"/>
      <c r="AY23" s="1068"/>
      <c r="AZ23" s="1069" t="s">
        <v>122</v>
      </c>
      <c r="BA23" s="1070"/>
      <c r="BB23" s="1070"/>
      <c r="BC23" s="1070"/>
      <c r="BD23" s="1071"/>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5" t="s">
        <v>378</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4" t="s">
        <v>379</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60" t="s">
        <v>383</v>
      </c>
      <c r="AG26" s="1008"/>
      <c r="AH26" s="1008"/>
      <c r="AI26" s="1008"/>
      <c r="AJ26" s="1061"/>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2"/>
      <c r="AG27" s="1011"/>
      <c r="AH27" s="1011"/>
      <c r="AI27" s="1011"/>
      <c r="AJ27" s="1063"/>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2" t="s">
        <v>388</v>
      </c>
      <c r="C28" s="1053"/>
      <c r="D28" s="1053"/>
      <c r="E28" s="1053"/>
      <c r="F28" s="1053"/>
      <c r="G28" s="1053"/>
      <c r="H28" s="1053"/>
      <c r="I28" s="1053"/>
      <c r="J28" s="1053"/>
      <c r="K28" s="1053"/>
      <c r="L28" s="1053"/>
      <c r="M28" s="1053"/>
      <c r="N28" s="1053"/>
      <c r="O28" s="1053"/>
      <c r="P28" s="1054"/>
      <c r="Q28" s="1055">
        <v>154</v>
      </c>
      <c r="R28" s="1056"/>
      <c r="S28" s="1056"/>
      <c r="T28" s="1056"/>
      <c r="U28" s="1056"/>
      <c r="V28" s="1056">
        <v>136</v>
      </c>
      <c r="W28" s="1056"/>
      <c r="X28" s="1056"/>
      <c r="Y28" s="1056"/>
      <c r="Z28" s="1056"/>
      <c r="AA28" s="1056">
        <v>18</v>
      </c>
      <c r="AB28" s="1056"/>
      <c r="AC28" s="1056"/>
      <c r="AD28" s="1056"/>
      <c r="AE28" s="1057"/>
      <c r="AF28" s="1058">
        <v>18</v>
      </c>
      <c r="AG28" s="1056"/>
      <c r="AH28" s="1056"/>
      <c r="AI28" s="1056"/>
      <c r="AJ28" s="1059"/>
      <c r="AK28" s="1042">
        <v>52</v>
      </c>
      <c r="AL28" s="1043"/>
      <c r="AM28" s="1043"/>
      <c r="AN28" s="1043"/>
      <c r="AO28" s="1043"/>
      <c r="AP28" s="1044" t="s">
        <v>541</v>
      </c>
      <c r="AQ28" s="1045"/>
      <c r="AR28" s="1045"/>
      <c r="AS28" s="1045"/>
      <c r="AT28" s="1046"/>
      <c r="AU28" s="1044" t="s">
        <v>541</v>
      </c>
      <c r="AV28" s="1045"/>
      <c r="AW28" s="1045"/>
      <c r="AX28" s="1045"/>
      <c r="AY28" s="1046"/>
      <c r="AZ28" s="1044" t="s">
        <v>541</v>
      </c>
      <c r="BA28" s="1045"/>
      <c r="BB28" s="1045"/>
      <c r="BC28" s="1045"/>
      <c r="BD28" s="1046"/>
      <c r="BE28" s="1050"/>
      <c r="BF28" s="1050"/>
      <c r="BG28" s="1050"/>
      <c r="BH28" s="1050"/>
      <c r="BI28" s="1051"/>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44</v>
      </c>
      <c r="R29" s="1039"/>
      <c r="S29" s="1039"/>
      <c r="T29" s="1039"/>
      <c r="U29" s="1039"/>
      <c r="V29" s="1039">
        <v>44</v>
      </c>
      <c r="W29" s="1039"/>
      <c r="X29" s="1039"/>
      <c r="Y29" s="1039"/>
      <c r="Z29" s="1039"/>
      <c r="AA29" s="1039">
        <v>0</v>
      </c>
      <c r="AB29" s="1039"/>
      <c r="AC29" s="1039"/>
      <c r="AD29" s="1039"/>
      <c r="AE29" s="1040"/>
      <c r="AF29" s="1035">
        <v>0</v>
      </c>
      <c r="AG29" s="1036"/>
      <c r="AH29" s="1036"/>
      <c r="AI29" s="1036"/>
      <c r="AJ29" s="1037"/>
      <c r="AK29" s="980">
        <v>20</v>
      </c>
      <c r="AL29" s="971"/>
      <c r="AM29" s="971"/>
      <c r="AN29" s="971"/>
      <c r="AO29" s="971"/>
      <c r="AP29" s="981" t="s">
        <v>483</v>
      </c>
      <c r="AQ29" s="979"/>
      <c r="AR29" s="979"/>
      <c r="AS29" s="979"/>
      <c r="AT29" s="980"/>
      <c r="AU29" s="981" t="s">
        <v>483</v>
      </c>
      <c r="AV29" s="979"/>
      <c r="AW29" s="979"/>
      <c r="AX29" s="979"/>
      <c r="AY29" s="980"/>
      <c r="AZ29" s="1047" t="s">
        <v>483</v>
      </c>
      <c r="BA29" s="1048"/>
      <c r="BB29" s="1048"/>
      <c r="BC29" s="1048"/>
      <c r="BD29" s="1049"/>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126</v>
      </c>
      <c r="R30" s="1039"/>
      <c r="S30" s="1039"/>
      <c r="T30" s="1039"/>
      <c r="U30" s="1039"/>
      <c r="V30" s="1039">
        <v>82</v>
      </c>
      <c r="W30" s="1039"/>
      <c r="X30" s="1039"/>
      <c r="Y30" s="1039"/>
      <c r="Z30" s="1039"/>
      <c r="AA30" s="1039">
        <v>44</v>
      </c>
      <c r="AB30" s="1039"/>
      <c r="AC30" s="1039"/>
      <c r="AD30" s="1039"/>
      <c r="AE30" s="1040"/>
      <c r="AF30" s="1035">
        <v>10</v>
      </c>
      <c r="AG30" s="1036"/>
      <c r="AH30" s="1036"/>
      <c r="AI30" s="1036"/>
      <c r="AJ30" s="1037"/>
      <c r="AK30" s="980">
        <v>67</v>
      </c>
      <c r="AL30" s="971"/>
      <c r="AM30" s="971"/>
      <c r="AN30" s="971"/>
      <c r="AO30" s="971"/>
      <c r="AP30" s="971">
        <v>289</v>
      </c>
      <c r="AQ30" s="971"/>
      <c r="AR30" s="971"/>
      <c r="AS30" s="971"/>
      <c r="AT30" s="971"/>
      <c r="AU30" s="971">
        <v>289</v>
      </c>
      <c r="AV30" s="971"/>
      <c r="AW30" s="971"/>
      <c r="AX30" s="971"/>
      <c r="AY30" s="971"/>
      <c r="AZ30" s="1047" t="s">
        <v>483</v>
      </c>
      <c r="BA30" s="1048"/>
      <c r="BB30" s="1048"/>
      <c r="BC30" s="1048"/>
      <c r="BD30" s="1049"/>
      <c r="BE30" s="972" t="s">
        <v>391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28</v>
      </c>
      <c r="AG63" s="959"/>
      <c r="AH63" s="959"/>
      <c r="AI63" s="959"/>
      <c r="AJ63" s="1022"/>
      <c r="AK63" s="1023"/>
      <c r="AL63" s="963"/>
      <c r="AM63" s="963"/>
      <c r="AN63" s="963"/>
      <c r="AO63" s="963"/>
      <c r="AP63" s="959">
        <v>289</v>
      </c>
      <c r="AQ63" s="959"/>
      <c r="AR63" s="959"/>
      <c r="AS63" s="959"/>
      <c r="AT63" s="959"/>
      <c r="AU63" s="959">
        <v>289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395</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542</v>
      </c>
      <c r="C68" s="986"/>
      <c r="D68" s="986"/>
      <c r="E68" s="986"/>
      <c r="F68" s="986"/>
      <c r="G68" s="986"/>
      <c r="H68" s="986"/>
      <c r="I68" s="986"/>
      <c r="J68" s="986"/>
      <c r="K68" s="986"/>
      <c r="L68" s="986"/>
      <c r="M68" s="986"/>
      <c r="N68" s="986"/>
      <c r="O68" s="986"/>
      <c r="P68" s="987"/>
      <c r="Q68" s="988">
        <v>89</v>
      </c>
      <c r="R68" s="982"/>
      <c r="S68" s="982"/>
      <c r="T68" s="982"/>
      <c r="U68" s="982"/>
      <c r="V68" s="982">
        <v>88</v>
      </c>
      <c r="W68" s="982"/>
      <c r="X68" s="982"/>
      <c r="Y68" s="982"/>
      <c r="Z68" s="982"/>
      <c r="AA68" s="982">
        <v>1</v>
      </c>
      <c r="AB68" s="982"/>
      <c r="AC68" s="982"/>
      <c r="AD68" s="982"/>
      <c r="AE68" s="982"/>
      <c r="AF68" s="982">
        <v>1</v>
      </c>
      <c r="AG68" s="982"/>
      <c r="AH68" s="982"/>
      <c r="AI68" s="982"/>
      <c r="AJ68" s="982"/>
      <c r="AK68" s="982" t="s">
        <v>483</v>
      </c>
      <c r="AL68" s="982"/>
      <c r="AM68" s="982"/>
      <c r="AN68" s="982"/>
      <c r="AO68" s="982"/>
      <c r="AP68" s="982" t="s">
        <v>483</v>
      </c>
      <c r="AQ68" s="982"/>
      <c r="AR68" s="982"/>
      <c r="AS68" s="982"/>
      <c r="AT68" s="982"/>
      <c r="AU68" s="982" t="s">
        <v>483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543</v>
      </c>
      <c r="C69" s="975"/>
      <c r="D69" s="975"/>
      <c r="E69" s="975"/>
      <c r="F69" s="975"/>
      <c r="G69" s="975"/>
      <c r="H69" s="975"/>
      <c r="I69" s="975"/>
      <c r="J69" s="975"/>
      <c r="K69" s="975"/>
      <c r="L69" s="975"/>
      <c r="M69" s="975"/>
      <c r="N69" s="975"/>
      <c r="O69" s="975"/>
      <c r="P69" s="976"/>
      <c r="Q69" s="977">
        <v>379</v>
      </c>
      <c r="R69" s="971"/>
      <c r="S69" s="971"/>
      <c r="T69" s="971"/>
      <c r="U69" s="971"/>
      <c r="V69" s="971">
        <v>349</v>
      </c>
      <c r="W69" s="971"/>
      <c r="X69" s="971"/>
      <c r="Y69" s="971"/>
      <c r="Z69" s="971"/>
      <c r="AA69" s="971">
        <v>30</v>
      </c>
      <c r="AB69" s="971"/>
      <c r="AC69" s="971"/>
      <c r="AD69" s="971"/>
      <c r="AE69" s="971"/>
      <c r="AF69" s="971">
        <v>30</v>
      </c>
      <c r="AG69" s="971"/>
      <c r="AH69" s="971"/>
      <c r="AI69" s="971"/>
      <c r="AJ69" s="971"/>
      <c r="AK69" s="971" t="s">
        <v>483</v>
      </c>
      <c r="AL69" s="971"/>
      <c r="AM69" s="971"/>
      <c r="AN69" s="971"/>
      <c r="AO69" s="971"/>
      <c r="AP69" s="971">
        <v>610</v>
      </c>
      <c r="AQ69" s="971"/>
      <c r="AR69" s="971"/>
      <c r="AS69" s="971"/>
      <c r="AT69" s="971"/>
      <c r="AU69" s="971" t="s">
        <v>483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544</v>
      </c>
      <c r="C70" s="975"/>
      <c r="D70" s="975"/>
      <c r="E70" s="975"/>
      <c r="F70" s="975"/>
      <c r="G70" s="975"/>
      <c r="H70" s="975"/>
      <c r="I70" s="975"/>
      <c r="J70" s="975"/>
      <c r="K70" s="975"/>
      <c r="L70" s="975"/>
      <c r="M70" s="975"/>
      <c r="N70" s="975"/>
      <c r="O70" s="975"/>
      <c r="P70" s="976"/>
      <c r="Q70" s="977">
        <v>20</v>
      </c>
      <c r="R70" s="971"/>
      <c r="S70" s="971"/>
      <c r="T70" s="971"/>
      <c r="U70" s="971"/>
      <c r="V70" s="971">
        <v>18</v>
      </c>
      <c r="W70" s="971"/>
      <c r="X70" s="971"/>
      <c r="Y70" s="971"/>
      <c r="Z70" s="971"/>
      <c r="AA70" s="971">
        <v>2</v>
      </c>
      <c r="AB70" s="971"/>
      <c r="AC70" s="971"/>
      <c r="AD70" s="971"/>
      <c r="AE70" s="971"/>
      <c r="AF70" s="971">
        <v>2</v>
      </c>
      <c r="AG70" s="971"/>
      <c r="AH70" s="971"/>
      <c r="AI70" s="971"/>
      <c r="AJ70" s="971"/>
      <c r="AK70" s="971" t="s">
        <v>483</v>
      </c>
      <c r="AL70" s="971"/>
      <c r="AM70" s="971"/>
      <c r="AN70" s="971"/>
      <c r="AO70" s="971"/>
      <c r="AP70" s="971" t="s">
        <v>483</v>
      </c>
      <c r="AQ70" s="971"/>
      <c r="AR70" s="971"/>
      <c r="AS70" s="971"/>
      <c r="AT70" s="971"/>
      <c r="AU70" s="971" t="s">
        <v>483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545</v>
      </c>
      <c r="C71" s="975"/>
      <c r="D71" s="975"/>
      <c r="E71" s="975"/>
      <c r="F71" s="975"/>
      <c r="G71" s="975"/>
      <c r="H71" s="975"/>
      <c r="I71" s="975"/>
      <c r="J71" s="975"/>
      <c r="K71" s="975"/>
      <c r="L71" s="975"/>
      <c r="M71" s="975"/>
      <c r="N71" s="975"/>
      <c r="O71" s="975"/>
      <c r="P71" s="976"/>
      <c r="Q71" s="977">
        <v>358</v>
      </c>
      <c r="R71" s="971"/>
      <c r="S71" s="971"/>
      <c r="T71" s="971"/>
      <c r="U71" s="971"/>
      <c r="V71" s="971">
        <v>358</v>
      </c>
      <c r="W71" s="971"/>
      <c r="X71" s="971"/>
      <c r="Y71" s="971"/>
      <c r="Z71" s="971"/>
      <c r="AA71" s="971" t="s">
        <v>483</v>
      </c>
      <c r="AB71" s="971"/>
      <c r="AC71" s="971"/>
      <c r="AD71" s="971"/>
      <c r="AE71" s="971"/>
      <c r="AF71" s="971" t="s">
        <v>483</v>
      </c>
      <c r="AG71" s="971"/>
      <c r="AH71" s="971"/>
      <c r="AI71" s="971"/>
      <c r="AJ71" s="971"/>
      <c r="AK71" s="971" t="s">
        <v>483</v>
      </c>
      <c r="AL71" s="971"/>
      <c r="AM71" s="971"/>
      <c r="AN71" s="971"/>
      <c r="AO71" s="971"/>
      <c r="AP71" s="971" t="s">
        <v>483</v>
      </c>
      <c r="AQ71" s="971"/>
      <c r="AR71" s="971"/>
      <c r="AS71" s="971"/>
      <c r="AT71" s="971"/>
      <c r="AU71" s="971" t="s">
        <v>483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546</v>
      </c>
      <c r="C72" s="975"/>
      <c r="D72" s="975"/>
      <c r="E72" s="975"/>
      <c r="F72" s="975"/>
      <c r="G72" s="975"/>
      <c r="H72" s="975"/>
      <c r="I72" s="975"/>
      <c r="J72" s="975"/>
      <c r="K72" s="975"/>
      <c r="L72" s="975"/>
      <c r="M72" s="975"/>
      <c r="N72" s="975"/>
      <c r="O72" s="975"/>
      <c r="P72" s="976"/>
      <c r="Q72" s="977">
        <v>772</v>
      </c>
      <c r="R72" s="971"/>
      <c r="S72" s="971"/>
      <c r="T72" s="971"/>
      <c r="U72" s="971"/>
      <c r="V72" s="971">
        <v>766</v>
      </c>
      <c r="W72" s="971"/>
      <c r="X72" s="971"/>
      <c r="Y72" s="971"/>
      <c r="Z72" s="971"/>
      <c r="AA72" s="971">
        <v>6</v>
      </c>
      <c r="AB72" s="971"/>
      <c r="AC72" s="971"/>
      <c r="AD72" s="971"/>
      <c r="AE72" s="971"/>
      <c r="AF72" s="971">
        <v>6</v>
      </c>
      <c r="AG72" s="971"/>
      <c r="AH72" s="971"/>
      <c r="AI72" s="971"/>
      <c r="AJ72" s="971"/>
      <c r="AK72" s="971" t="s">
        <v>483</v>
      </c>
      <c r="AL72" s="971"/>
      <c r="AM72" s="971"/>
      <c r="AN72" s="971"/>
      <c r="AO72" s="971"/>
      <c r="AP72" s="971">
        <v>341</v>
      </c>
      <c r="AQ72" s="971"/>
      <c r="AR72" s="971"/>
      <c r="AS72" s="971"/>
      <c r="AT72" s="971"/>
      <c r="AU72" s="971" t="s">
        <v>483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547</v>
      </c>
      <c r="C73" s="975"/>
      <c r="D73" s="975"/>
      <c r="E73" s="975"/>
      <c r="F73" s="975"/>
      <c r="G73" s="975"/>
      <c r="H73" s="975"/>
      <c r="I73" s="975"/>
      <c r="J73" s="975"/>
      <c r="K73" s="975"/>
      <c r="L73" s="975"/>
      <c r="M73" s="975"/>
      <c r="N73" s="975"/>
      <c r="O73" s="975"/>
      <c r="P73" s="976"/>
      <c r="Q73" s="977">
        <v>66</v>
      </c>
      <c r="R73" s="971"/>
      <c r="S73" s="971"/>
      <c r="T73" s="971"/>
      <c r="U73" s="971"/>
      <c r="V73" s="971">
        <v>25</v>
      </c>
      <c r="W73" s="971"/>
      <c r="X73" s="971"/>
      <c r="Y73" s="971"/>
      <c r="Z73" s="971"/>
      <c r="AA73" s="971">
        <v>41</v>
      </c>
      <c r="AB73" s="971"/>
      <c r="AC73" s="971"/>
      <c r="AD73" s="971"/>
      <c r="AE73" s="971"/>
      <c r="AF73" s="971">
        <v>41</v>
      </c>
      <c r="AG73" s="971"/>
      <c r="AH73" s="971"/>
      <c r="AI73" s="971"/>
      <c r="AJ73" s="971"/>
      <c r="AK73" s="971">
        <v>5</v>
      </c>
      <c r="AL73" s="971"/>
      <c r="AM73" s="971"/>
      <c r="AN73" s="971"/>
      <c r="AO73" s="971"/>
      <c r="AP73" s="971" t="s">
        <v>483</v>
      </c>
      <c r="AQ73" s="971"/>
      <c r="AR73" s="971"/>
      <c r="AS73" s="971"/>
      <c r="AT73" s="971"/>
      <c r="AU73" s="971" t="s">
        <v>483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548</v>
      </c>
      <c r="C74" s="975"/>
      <c r="D74" s="975"/>
      <c r="E74" s="975"/>
      <c r="F74" s="975"/>
      <c r="G74" s="975"/>
      <c r="H74" s="975"/>
      <c r="I74" s="975"/>
      <c r="J74" s="975"/>
      <c r="K74" s="975"/>
      <c r="L74" s="975"/>
      <c r="M74" s="975"/>
      <c r="N74" s="975"/>
      <c r="O74" s="975"/>
      <c r="P74" s="976"/>
      <c r="Q74" s="977">
        <v>831</v>
      </c>
      <c r="R74" s="971"/>
      <c r="S74" s="971"/>
      <c r="T74" s="971"/>
      <c r="U74" s="971"/>
      <c r="V74" s="971">
        <v>831</v>
      </c>
      <c r="W74" s="971"/>
      <c r="X74" s="971"/>
      <c r="Y74" s="971"/>
      <c r="Z74" s="971"/>
      <c r="AA74" s="971" t="s">
        <v>483</v>
      </c>
      <c r="AB74" s="971"/>
      <c r="AC74" s="971"/>
      <c r="AD74" s="971"/>
      <c r="AE74" s="971"/>
      <c r="AF74" s="971" t="s">
        <v>483</v>
      </c>
      <c r="AG74" s="971"/>
      <c r="AH74" s="971"/>
      <c r="AI74" s="971"/>
      <c r="AJ74" s="971"/>
      <c r="AK74" s="971" t="s">
        <v>483</v>
      </c>
      <c r="AL74" s="971"/>
      <c r="AM74" s="971"/>
      <c r="AN74" s="971"/>
      <c r="AO74" s="971"/>
      <c r="AP74" s="971">
        <v>545</v>
      </c>
      <c r="AQ74" s="971"/>
      <c r="AR74" s="971"/>
      <c r="AS74" s="971"/>
      <c r="AT74" s="971"/>
      <c r="AU74" s="971" t="s">
        <v>483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549</v>
      </c>
      <c r="C75" s="975"/>
      <c r="D75" s="975"/>
      <c r="E75" s="975"/>
      <c r="F75" s="975"/>
      <c r="G75" s="975"/>
      <c r="H75" s="975"/>
      <c r="I75" s="975"/>
      <c r="J75" s="975"/>
      <c r="K75" s="975"/>
      <c r="L75" s="975"/>
      <c r="M75" s="975"/>
      <c r="N75" s="975"/>
      <c r="O75" s="975"/>
      <c r="P75" s="976"/>
      <c r="Q75" s="978">
        <v>573</v>
      </c>
      <c r="R75" s="979"/>
      <c r="S75" s="979"/>
      <c r="T75" s="979"/>
      <c r="U75" s="980"/>
      <c r="V75" s="981">
        <v>578</v>
      </c>
      <c r="W75" s="979"/>
      <c r="X75" s="979"/>
      <c r="Y75" s="979"/>
      <c r="Z75" s="980"/>
      <c r="AA75" s="981">
        <v>-5</v>
      </c>
      <c r="AB75" s="979"/>
      <c r="AC75" s="979"/>
      <c r="AD75" s="979"/>
      <c r="AE75" s="980"/>
      <c r="AF75" s="981">
        <v>-5</v>
      </c>
      <c r="AG75" s="979"/>
      <c r="AH75" s="979"/>
      <c r="AI75" s="979"/>
      <c r="AJ75" s="980"/>
      <c r="AK75" s="981" t="s">
        <v>483</v>
      </c>
      <c r="AL75" s="979"/>
      <c r="AM75" s="979"/>
      <c r="AN75" s="979"/>
      <c r="AO75" s="980"/>
      <c r="AP75" s="981" t="s">
        <v>483</v>
      </c>
      <c r="AQ75" s="979"/>
      <c r="AR75" s="979"/>
      <c r="AS75" s="979"/>
      <c r="AT75" s="980"/>
      <c r="AU75" s="981" t="s">
        <v>483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75</v>
      </c>
      <c r="AG88" s="959"/>
      <c r="AH88" s="959"/>
      <c r="AI88" s="959"/>
      <c r="AJ88" s="959"/>
      <c r="AK88" s="963"/>
      <c r="AL88" s="963"/>
      <c r="AM88" s="963"/>
      <c r="AN88" s="963"/>
      <c r="AO88" s="963"/>
      <c r="AP88" s="959">
        <f t="shared" ref="AP88" si="0">+SUM(AP68:AT87)</f>
        <v>1496</v>
      </c>
      <c r="AQ88" s="959"/>
      <c r="AR88" s="959"/>
      <c r="AS88" s="959"/>
      <c r="AT88" s="959"/>
      <c r="AU88" s="959" t="s">
        <v>483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483</v>
      </c>
      <c r="CX102" s="953"/>
      <c r="CY102" s="953"/>
      <c r="CZ102" s="953"/>
      <c r="DA102" s="954"/>
      <c r="DB102" s="952" t="s">
        <v>483</v>
      </c>
      <c r="DC102" s="953"/>
      <c r="DD102" s="953"/>
      <c r="DE102" s="953"/>
      <c r="DF102" s="954"/>
      <c r="DG102" s="952" t="s">
        <v>483</v>
      </c>
      <c r="DH102" s="953"/>
      <c r="DI102" s="953"/>
      <c r="DJ102" s="953"/>
      <c r="DK102" s="954"/>
      <c r="DL102" s="952" t="s">
        <v>483</v>
      </c>
      <c r="DM102" s="953"/>
      <c r="DN102" s="953"/>
      <c r="DO102" s="953"/>
      <c r="DP102" s="954"/>
      <c r="DQ102" s="952" t="s">
        <v>483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294</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294</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294</v>
      </c>
      <c r="DR109" s="896"/>
      <c r="DS109" s="896"/>
      <c r="DT109" s="896"/>
      <c r="DU109" s="897"/>
      <c r="DV109" s="898" t="s">
        <v>408</v>
      </c>
      <c r="DW109" s="896"/>
      <c r="DX109" s="896"/>
      <c r="DY109" s="896"/>
      <c r="DZ109" s="929"/>
    </row>
    <row r="110" spans="1:131" s="230" customFormat="1" ht="26.25" customHeight="1" x14ac:dyDescent="0.15">
      <c r="A110" s="809" t="s">
        <v>410</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461961</v>
      </c>
      <c r="AB110" s="889"/>
      <c r="AC110" s="889"/>
      <c r="AD110" s="889"/>
      <c r="AE110" s="890"/>
      <c r="AF110" s="891">
        <v>528784</v>
      </c>
      <c r="AG110" s="889"/>
      <c r="AH110" s="889"/>
      <c r="AI110" s="889"/>
      <c r="AJ110" s="890"/>
      <c r="AK110" s="891">
        <v>549508</v>
      </c>
      <c r="AL110" s="889"/>
      <c r="AM110" s="889"/>
      <c r="AN110" s="889"/>
      <c r="AO110" s="890"/>
      <c r="AP110" s="892">
        <v>39.200000000000003</v>
      </c>
      <c r="AQ110" s="893"/>
      <c r="AR110" s="893"/>
      <c r="AS110" s="893"/>
      <c r="AT110" s="894"/>
      <c r="AU110" s="930" t="s">
        <v>69</v>
      </c>
      <c r="AV110" s="931"/>
      <c r="AW110" s="931"/>
      <c r="AX110" s="931"/>
      <c r="AY110" s="931"/>
      <c r="AZ110" s="860" t="s">
        <v>411</v>
      </c>
      <c r="BA110" s="810"/>
      <c r="BB110" s="810"/>
      <c r="BC110" s="810"/>
      <c r="BD110" s="810"/>
      <c r="BE110" s="810"/>
      <c r="BF110" s="810"/>
      <c r="BG110" s="810"/>
      <c r="BH110" s="810"/>
      <c r="BI110" s="810"/>
      <c r="BJ110" s="810"/>
      <c r="BK110" s="810"/>
      <c r="BL110" s="810"/>
      <c r="BM110" s="810"/>
      <c r="BN110" s="810"/>
      <c r="BO110" s="810"/>
      <c r="BP110" s="811"/>
      <c r="BQ110" s="861">
        <v>3944616</v>
      </c>
      <c r="BR110" s="842"/>
      <c r="BS110" s="842"/>
      <c r="BT110" s="842"/>
      <c r="BU110" s="842"/>
      <c r="BV110" s="842">
        <v>3693293</v>
      </c>
      <c r="BW110" s="842"/>
      <c r="BX110" s="842"/>
      <c r="BY110" s="842"/>
      <c r="BZ110" s="842"/>
      <c r="CA110" s="842">
        <v>3791344</v>
      </c>
      <c r="CB110" s="842"/>
      <c r="CC110" s="842"/>
      <c r="CD110" s="842"/>
      <c r="CE110" s="842"/>
      <c r="CF110" s="866">
        <v>270.39999999999998</v>
      </c>
      <c r="CG110" s="867"/>
      <c r="CH110" s="867"/>
      <c r="CI110" s="867"/>
      <c r="CJ110" s="867"/>
      <c r="CK110" s="926" t="s">
        <v>412</v>
      </c>
      <c r="CL110" s="819"/>
      <c r="CM110" s="860" t="s">
        <v>413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415</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419</v>
      </c>
      <c r="BA112" s="752"/>
      <c r="BB112" s="752"/>
      <c r="BC112" s="752"/>
      <c r="BD112" s="752"/>
      <c r="BE112" s="752"/>
      <c r="BF112" s="752"/>
      <c r="BG112" s="752"/>
      <c r="BH112" s="752"/>
      <c r="BI112" s="752"/>
      <c r="BJ112" s="752"/>
      <c r="BK112" s="752"/>
      <c r="BL112" s="752"/>
      <c r="BM112" s="752"/>
      <c r="BN112" s="752"/>
      <c r="BO112" s="752"/>
      <c r="BP112" s="753"/>
      <c r="BQ112" s="789">
        <v>388579</v>
      </c>
      <c r="BR112" s="790"/>
      <c r="BS112" s="790"/>
      <c r="BT112" s="790"/>
      <c r="BU112" s="790"/>
      <c r="BV112" s="790">
        <v>318538</v>
      </c>
      <c r="BW112" s="790"/>
      <c r="BX112" s="790"/>
      <c r="BY112" s="790"/>
      <c r="BZ112" s="790"/>
      <c r="CA112" s="790">
        <v>267036</v>
      </c>
      <c r="CB112" s="790"/>
      <c r="CC112" s="790"/>
      <c r="CD112" s="790"/>
      <c r="CE112" s="790"/>
      <c r="CF112" s="875">
        <v>19</v>
      </c>
      <c r="CG112" s="876"/>
      <c r="CH112" s="876"/>
      <c r="CI112" s="876"/>
      <c r="CJ112" s="876"/>
      <c r="CK112" s="927"/>
      <c r="CL112" s="821"/>
      <c r="CM112" s="817"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54800</v>
      </c>
      <c r="AB113" s="919"/>
      <c r="AC113" s="919"/>
      <c r="AD113" s="919"/>
      <c r="AE113" s="920"/>
      <c r="AF113" s="921">
        <v>51173</v>
      </c>
      <c r="AG113" s="919"/>
      <c r="AH113" s="919"/>
      <c r="AI113" s="919"/>
      <c r="AJ113" s="920"/>
      <c r="AK113" s="921">
        <v>48945</v>
      </c>
      <c r="AL113" s="919"/>
      <c r="AM113" s="919"/>
      <c r="AN113" s="919"/>
      <c r="AO113" s="920"/>
      <c r="AP113" s="922">
        <v>3.5</v>
      </c>
      <c r="AQ113" s="923"/>
      <c r="AR113" s="923"/>
      <c r="AS113" s="923"/>
      <c r="AT113" s="924"/>
      <c r="AU113" s="932"/>
      <c r="AV113" s="933"/>
      <c r="AW113" s="933"/>
      <c r="AX113" s="933"/>
      <c r="AY113" s="933"/>
      <c r="AZ113" s="817" t="s">
        <v>422</v>
      </c>
      <c r="BA113" s="752"/>
      <c r="BB113" s="752"/>
      <c r="BC113" s="752"/>
      <c r="BD113" s="752"/>
      <c r="BE113" s="752"/>
      <c r="BF113" s="752"/>
      <c r="BG113" s="752"/>
      <c r="BH113" s="752"/>
      <c r="BI113" s="752"/>
      <c r="BJ113" s="752"/>
      <c r="BK113" s="752"/>
      <c r="BL113" s="752"/>
      <c r="BM113" s="752"/>
      <c r="BN113" s="752"/>
      <c r="BO113" s="752"/>
      <c r="BP113" s="753"/>
      <c r="BQ113" s="789">
        <v>586473</v>
      </c>
      <c r="BR113" s="790"/>
      <c r="BS113" s="790"/>
      <c r="BT113" s="790"/>
      <c r="BU113" s="790"/>
      <c r="BV113" s="790">
        <v>528260</v>
      </c>
      <c r="BW113" s="790"/>
      <c r="BX113" s="790"/>
      <c r="BY113" s="790"/>
      <c r="BZ113" s="790"/>
      <c r="CA113" s="790">
        <v>470555</v>
      </c>
      <c r="CB113" s="790"/>
      <c r="CC113" s="790"/>
      <c r="CD113" s="790"/>
      <c r="CE113" s="790"/>
      <c r="CF113" s="875">
        <v>33.6</v>
      </c>
      <c r="CG113" s="876"/>
      <c r="CH113" s="876"/>
      <c r="CI113" s="876"/>
      <c r="CJ113" s="876"/>
      <c r="CK113" s="927"/>
      <c r="CL113" s="821"/>
      <c r="CM113" s="817"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70348</v>
      </c>
      <c r="AB114" s="780"/>
      <c r="AC114" s="780"/>
      <c r="AD114" s="780"/>
      <c r="AE114" s="781"/>
      <c r="AF114" s="782">
        <v>68695</v>
      </c>
      <c r="AG114" s="780"/>
      <c r="AH114" s="780"/>
      <c r="AI114" s="780"/>
      <c r="AJ114" s="781"/>
      <c r="AK114" s="782">
        <v>66799</v>
      </c>
      <c r="AL114" s="780"/>
      <c r="AM114" s="780"/>
      <c r="AN114" s="780"/>
      <c r="AO114" s="781"/>
      <c r="AP114" s="824">
        <v>4.8</v>
      </c>
      <c r="AQ114" s="825"/>
      <c r="AR114" s="825"/>
      <c r="AS114" s="825"/>
      <c r="AT114" s="826"/>
      <c r="AU114" s="932"/>
      <c r="AV114" s="933"/>
      <c r="AW114" s="933"/>
      <c r="AX114" s="933"/>
      <c r="AY114" s="933"/>
      <c r="AZ114" s="817" t="s">
        <v>425</v>
      </c>
      <c r="BA114" s="752"/>
      <c r="BB114" s="752"/>
      <c r="BC114" s="752"/>
      <c r="BD114" s="752"/>
      <c r="BE114" s="752"/>
      <c r="BF114" s="752"/>
      <c r="BG114" s="752"/>
      <c r="BH114" s="752"/>
      <c r="BI114" s="752"/>
      <c r="BJ114" s="752"/>
      <c r="BK114" s="752"/>
      <c r="BL114" s="752"/>
      <c r="BM114" s="752"/>
      <c r="BN114" s="752"/>
      <c r="BO114" s="752"/>
      <c r="BP114" s="753"/>
      <c r="BQ114" s="789">
        <v>418663</v>
      </c>
      <c r="BR114" s="790"/>
      <c r="BS114" s="790"/>
      <c r="BT114" s="790"/>
      <c r="BU114" s="790"/>
      <c r="BV114" s="790">
        <v>415152</v>
      </c>
      <c r="BW114" s="790"/>
      <c r="BX114" s="790"/>
      <c r="BY114" s="790"/>
      <c r="BZ114" s="790"/>
      <c r="CA114" s="790">
        <v>458642</v>
      </c>
      <c r="CB114" s="790"/>
      <c r="CC114" s="790"/>
      <c r="CD114" s="790"/>
      <c r="CE114" s="790"/>
      <c r="CF114" s="875">
        <v>32.700000000000003</v>
      </c>
      <c r="CG114" s="876"/>
      <c r="CH114" s="876"/>
      <c r="CI114" s="876"/>
      <c r="CJ114" s="876"/>
      <c r="CK114" s="927"/>
      <c r="CL114" s="821"/>
      <c r="CM114" s="817"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428</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9</v>
      </c>
      <c r="AB116" s="780"/>
      <c r="AC116" s="780"/>
      <c r="AD116" s="780"/>
      <c r="AE116" s="781"/>
      <c r="AF116" s="782">
        <v>15</v>
      </c>
      <c r="AG116" s="780"/>
      <c r="AH116" s="780"/>
      <c r="AI116" s="780"/>
      <c r="AJ116" s="781"/>
      <c r="AK116" s="782">
        <v>12</v>
      </c>
      <c r="AL116" s="780"/>
      <c r="AM116" s="780"/>
      <c r="AN116" s="780"/>
      <c r="AO116" s="781"/>
      <c r="AP116" s="824">
        <v>0</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587118</v>
      </c>
      <c r="AB117" s="903"/>
      <c r="AC117" s="903"/>
      <c r="AD117" s="903"/>
      <c r="AE117" s="904"/>
      <c r="AF117" s="905">
        <v>648667</v>
      </c>
      <c r="AG117" s="903"/>
      <c r="AH117" s="903"/>
      <c r="AI117" s="903"/>
      <c r="AJ117" s="904"/>
      <c r="AK117" s="905">
        <v>665264</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294</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412</v>
      </c>
      <c r="B119" s="819"/>
      <c r="C119" s="860" t="s">
        <v>413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438</v>
      </c>
      <c r="BP119" s="878"/>
      <c r="BQ119" s="879">
        <v>5338331</v>
      </c>
      <c r="BR119" s="845"/>
      <c r="BS119" s="845"/>
      <c r="BT119" s="845"/>
      <c r="BU119" s="845"/>
      <c r="BV119" s="845">
        <v>4955243</v>
      </c>
      <c r="BW119" s="845"/>
      <c r="BX119" s="845"/>
      <c r="BY119" s="845"/>
      <c r="BZ119" s="845"/>
      <c r="CA119" s="845">
        <v>4987577</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440</v>
      </c>
      <c r="AV120" s="881"/>
      <c r="AW120" s="881"/>
      <c r="AX120" s="881"/>
      <c r="AY120" s="882"/>
      <c r="AZ120" s="860" t="s">
        <v>441</v>
      </c>
      <c r="BA120" s="810"/>
      <c r="BB120" s="810"/>
      <c r="BC120" s="810"/>
      <c r="BD120" s="810"/>
      <c r="BE120" s="810"/>
      <c r="BF120" s="810"/>
      <c r="BG120" s="810"/>
      <c r="BH120" s="810"/>
      <c r="BI120" s="810"/>
      <c r="BJ120" s="810"/>
      <c r="BK120" s="810"/>
      <c r="BL120" s="810"/>
      <c r="BM120" s="810"/>
      <c r="BN120" s="810"/>
      <c r="BO120" s="810"/>
      <c r="BP120" s="811"/>
      <c r="BQ120" s="861">
        <v>2368549</v>
      </c>
      <c r="BR120" s="842"/>
      <c r="BS120" s="842"/>
      <c r="BT120" s="842"/>
      <c r="BU120" s="842"/>
      <c r="BV120" s="842">
        <v>2156766</v>
      </c>
      <c r="BW120" s="842"/>
      <c r="BX120" s="842"/>
      <c r="BY120" s="842"/>
      <c r="BZ120" s="842"/>
      <c r="CA120" s="842">
        <v>1931154</v>
      </c>
      <c r="CB120" s="842"/>
      <c r="CC120" s="842"/>
      <c r="CD120" s="842"/>
      <c r="CE120" s="842"/>
      <c r="CF120" s="866">
        <v>137.69999999999999</v>
      </c>
      <c r="CG120" s="867"/>
      <c r="CH120" s="867"/>
      <c r="CI120" s="867"/>
      <c r="CJ120" s="867"/>
      <c r="CK120" s="868" t="s">
        <v>442</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388579</v>
      </c>
      <c r="DH120" s="842"/>
      <c r="DI120" s="842"/>
      <c r="DJ120" s="842"/>
      <c r="DK120" s="842"/>
      <c r="DL120" s="842">
        <v>318538</v>
      </c>
      <c r="DM120" s="842"/>
      <c r="DN120" s="842"/>
      <c r="DO120" s="842"/>
      <c r="DP120" s="842"/>
      <c r="DQ120" s="842">
        <v>267036</v>
      </c>
      <c r="DR120" s="842"/>
      <c r="DS120" s="842"/>
      <c r="DT120" s="842"/>
      <c r="DU120" s="842"/>
      <c r="DV120" s="843">
        <v>19</v>
      </c>
      <c r="DW120" s="843"/>
      <c r="DX120" s="843"/>
      <c r="DY120" s="843"/>
      <c r="DZ120" s="844"/>
    </row>
    <row r="121" spans="1:130" s="230" customFormat="1" ht="26.25" customHeight="1" x14ac:dyDescent="0.15">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444</v>
      </c>
      <c r="BA121" s="752"/>
      <c r="BB121" s="752"/>
      <c r="BC121" s="752"/>
      <c r="BD121" s="752"/>
      <c r="BE121" s="752"/>
      <c r="BF121" s="752"/>
      <c r="BG121" s="752"/>
      <c r="BH121" s="752"/>
      <c r="BI121" s="752"/>
      <c r="BJ121" s="752"/>
      <c r="BK121" s="752"/>
      <c r="BL121" s="752"/>
      <c r="BM121" s="752"/>
      <c r="BN121" s="752"/>
      <c r="BO121" s="752"/>
      <c r="BP121" s="753"/>
      <c r="BQ121" s="789">
        <v>104499</v>
      </c>
      <c r="BR121" s="790"/>
      <c r="BS121" s="790"/>
      <c r="BT121" s="790"/>
      <c r="BU121" s="790"/>
      <c r="BV121" s="790">
        <v>98296</v>
      </c>
      <c r="BW121" s="790"/>
      <c r="BX121" s="790"/>
      <c r="BY121" s="790"/>
      <c r="BZ121" s="790"/>
      <c r="CA121" s="790">
        <v>86592</v>
      </c>
      <c r="CB121" s="790"/>
      <c r="CC121" s="790"/>
      <c r="CD121" s="790"/>
      <c r="CE121" s="790"/>
      <c r="CF121" s="875">
        <v>6.2</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789" t="s">
        <v>122</v>
      </c>
      <c r="DH121" s="790"/>
      <c r="DI121" s="790"/>
      <c r="DJ121" s="790"/>
      <c r="DK121" s="790"/>
      <c r="DL121" s="790" t="s">
        <v>122</v>
      </c>
      <c r="DM121" s="790"/>
      <c r="DN121" s="790"/>
      <c r="DO121" s="790"/>
      <c r="DP121" s="790"/>
      <c r="DQ121" s="790" t="s">
        <v>122</v>
      </c>
      <c r="DR121" s="790"/>
      <c r="DS121" s="790"/>
      <c r="DT121" s="790"/>
      <c r="DU121" s="790"/>
      <c r="DV121" s="796" t="s">
        <v>122</v>
      </c>
      <c r="DW121" s="796"/>
      <c r="DX121" s="796"/>
      <c r="DY121" s="796"/>
      <c r="DZ121" s="797"/>
    </row>
    <row r="122" spans="1:130" s="230" customFormat="1" ht="26.25" customHeight="1" x14ac:dyDescent="0.15">
      <c r="A122" s="820"/>
      <c r="B122" s="821"/>
      <c r="C122" s="817"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3506770</v>
      </c>
      <c r="BR122" s="845"/>
      <c r="BS122" s="845"/>
      <c r="BT122" s="845"/>
      <c r="BU122" s="845"/>
      <c r="BV122" s="845">
        <v>3410552</v>
      </c>
      <c r="BW122" s="845"/>
      <c r="BX122" s="845"/>
      <c r="BY122" s="845"/>
      <c r="BZ122" s="845"/>
      <c r="CA122" s="845">
        <v>3783332</v>
      </c>
      <c r="CB122" s="845"/>
      <c r="CC122" s="845"/>
      <c r="CD122" s="845"/>
      <c r="CE122" s="845"/>
      <c r="CF122" s="846">
        <v>269.89999999999998</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446</v>
      </c>
      <c r="BP123" s="878"/>
      <c r="BQ123" s="832">
        <v>5979818</v>
      </c>
      <c r="BR123" s="833"/>
      <c r="BS123" s="833"/>
      <c r="BT123" s="833"/>
      <c r="BU123" s="833"/>
      <c r="BV123" s="833">
        <v>5665614</v>
      </c>
      <c r="BW123" s="833"/>
      <c r="BX123" s="833"/>
      <c r="BY123" s="833"/>
      <c r="BZ123" s="833"/>
      <c r="CA123" s="833">
        <v>5801078</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7"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448</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449</v>
      </c>
      <c r="CL125" s="852"/>
      <c r="CM125" s="852"/>
      <c r="CN125" s="852"/>
      <c r="CO125" s="853"/>
      <c r="CP125" s="860" t="s">
        <v>450</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451</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453</v>
      </c>
      <c r="AY127" s="814"/>
      <c r="AZ127" s="814"/>
      <c r="BA127" s="814"/>
      <c r="BB127" s="814"/>
      <c r="BC127" s="814"/>
      <c r="BD127" s="814"/>
      <c r="BE127" s="815"/>
      <c r="BF127" s="813" t="s">
        <v>454</v>
      </c>
      <c r="BG127" s="814"/>
      <c r="BH127" s="814"/>
      <c r="BI127" s="814"/>
      <c r="BJ127" s="814"/>
      <c r="BK127" s="814"/>
      <c r="BL127" s="815"/>
      <c r="BM127" s="813" t="s">
        <v>455</v>
      </c>
      <c r="BN127" s="814"/>
      <c r="BO127" s="814"/>
      <c r="BP127" s="814"/>
      <c r="BQ127" s="814"/>
      <c r="BR127" s="814"/>
      <c r="BS127" s="815"/>
      <c r="BT127" s="813" t="s">
        <v>456</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457</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458</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459</v>
      </c>
      <c r="X128" s="800"/>
      <c r="Y128" s="800"/>
      <c r="Z128" s="801"/>
      <c r="AA128" s="802">
        <v>34079</v>
      </c>
      <c r="AB128" s="803"/>
      <c r="AC128" s="803"/>
      <c r="AD128" s="803"/>
      <c r="AE128" s="804"/>
      <c r="AF128" s="805">
        <v>30429</v>
      </c>
      <c r="AG128" s="803"/>
      <c r="AH128" s="803"/>
      <c r="AI128" s="803"/>
      <c r="AJ128" s="804"/>
      <c r="AK128" s="805">
        <v>27271</v>
      </c>
      <c r="AL128" s="803"/>
      <c r="AM128" s="803"/>
      <c r="AN128" s="803"/>
      <c r="AO128" s="804"/>
      <c r="AP128" s="806"/>
      <c r="AQ128" s="807"/>
      <c r="AR128" s="807"/>
      <c r="AS128" s="807"/>
      <c r="AT128" s="808"/>
      <c r="AU128" s="232"/>
      <c r="AV128" s="232"/>
      <c r="AW128" s="232"/>
      <c r="AX128" s="809" t="s">
        <v>460</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461</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462</v>
      </c>
      <c r="X129" s="777"/>
      <c r="Y129" s="777"/>
      <c r="Z129" s="778"/>
      <c r="AA129" s="779">
        <v>1857870</v>
      </c>
      <c r="AB129" s="780"/>
      <c r="AC129" s="780"/>
      <c r="AD129" s="780"/>
      <c r="AE129" s="781"/>
      <c r="AF129" s="782">
        <v>1798220</v>
      </c>
      <c r="AG129" s="780"/>
      <c r="AH129" s="780"/>
      <c r="AI129" s="780"/>
      <c r="AJ129" s="781"/>
      <c r="AK129" s="782">
        <v>1801627</v>
      </c>
      <c r="AL129" s="780"/>
      <c r="AM129" s="780"/>
      <c r="AN129" s="780"/>
      <c r="AO129" s="781"/>
      <c r="AP129" s="783"/>
      <c r="AQ129" s="784"/>
      <c r="AR129" s="784"/>
      <c r="AS129" s="784"/>
      <c r="AT129" s="785"/>
      <c r="AU129" s="233"/>
      <c r="AV129" s="233"/>
      <c r="AW129" s="233"/>
      <c r="AX129" s="751" t="s">
        <v>463</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465</v>
      </c>
      <c r="X130" s="777"/>
      <c r="Y130" s="777"/>
      <c r="Z130" s="778"/>
      <c r="AA130" s="779">
        <v>411868</v>
      </c>
      <c r="AB130" s="780"/>
      <c r="AC130" s="780"/>
      <c r="AD130" s="780"/>
      <c r="AE130" s="781"/>
      <c r="AF130" s="782">
        <v>394073</v>
      </c>
      <c r="AG130" s="780"/>
      <c r="AH130" s="780"/>
      <c r="AI130" s="780"/>
      <c r="AJ130" s="781"/>
      <c r="AK130" s="782">
        <v>399696</v>
      </c>
      <c r="AL130" s="780"/>
      <c r="AM130" s="780"/>
      <c r="AN130" s="780"/>
      <c r="AO130" s="781"/>
      <c r="AP130" s="783"/>
      <c r="AQ130" s="784"/>
      <c r="AR130" s="784"/>
      <c r="AS130" s="784"/>
      <c r="AT130" s="785"/>
      <c r="AU130" s="233"/>
      <c r="AV130" s="233"/>
      <c r="AW130" s="233"/>
      <c r="AX130" s="751" t="s">
        <v>466</v>
      </c>
      <c r="AY130" s="752"/>
      <c r="AZ130" s="752"/>
      <c r="BA130" s="752"/>
      <c r="BB130" s="752"/>
      <c r="BC130" s="752"/>
      <c r="BD130" s="752"/>
      <c r="BE130" s="753"/>
      <c r="BF130" s="754">
        <v>14.2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467</v>
      </c>
      <c r="X131" s="761"/>
      <c r="Y131" s="761"/>
      <c r="Z131" s="762"/>
      <c r="AA131" s="763">
        <v>1446002</v>
      </c>
      <c r="AB131" s="764"/>
      <c r="AC131" s="764"/>
      <c r="AD131" s="764"/>
      <c r="AE131" s="765"/>
      <c r="AF131" s="766">
        <v>1404147</v>
      </c>
      <c r="AG131" s="764"/>
      <c r="AH131" s="764"/>
      <c r="AI131" s="764"/>
      <c r="AJ131" s="765"/>
      <c r="AK131" s="766">
        <v>1401931</v>
      </c>
      <c r="AL131" s="764"/>
      <c r="AM131" s="764"/>
      <c r="AN131" s="764"/>
      <c r="AO131" s="765"/>
      <c r="AP131" s="767"/>
      <c r="AQ131" s="768"/>
      <c r="AR131" s="768"/>
      <c r="AS131" s="768"/>
      <c r="AT131" s="769"/>
      <c r="AU131" s="233"/>
      <c r="AV131" s="233"/>
      <c r="AW131" s="233"/>
      <c r="AX131" s="729" t="s">
        <v>468</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469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470</v>
      </c>
      <c r="W132" s="742"/>
      <c r="X132" s="742"/>
      <c r="Y132" s="742"/>
      <c r="Z132" s="743"/>
      <c r="AA132" s="744">
        <v>9.762849567</v>
      </c>
      <c r="AB132" s="745"/>
      <c r="AC132" s="745"/>
      <c r="AD132" s="745"/>
      <c r="AE132" s="746"/>
      <c r="AF132" s="747">
        <v>15.96449659</v>
      </c>
      <c r="AG132" s="745"/>
      <c r="AH132" s="745"/>
      <c r="AI132" s="745"/>
      <c r="AJ132" s="746"/>
      <c r="AK132" s="747">
        <v>16.997769510000001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471</v>
      </c>
      <c r="W133" s="721"/>
      <c r="X133" s="721"/>
      <c r="Y133" s="721"/>
      <c r="Z133" s="722"/>
      <c r="AA133" s="723">
        <v>2.7</v>
      </c>
      <c r="AB133" s="724"/>
      <c r="AC133" s="724"/>
      <c r="AD133" s="724"/>
      <c r="AE133" s="725"/>
      <c r="AF133" s="723">
        <v>9.1999999999999993</v>
      </c>
      <c r="AG133" s="724"/>
      <c r="AH133" s="724"/>
      <c r="AI133" s="724"/>
      <c r="AJ133" s="725"/>
      <c r="AK133" s="723">
        <v>14.2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ti6s7A+rY8hQCRNgrykpVB5TlK/W7imSpBcMX9mywTzwq8VUpGGKmG2udS8KHOet83yhqrdpv81sao96uEC/A==" saltValue="/3rSi/M8y28nXKF7nkGU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P27" sqref="CP2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OVaqKuyYVPT7mRVMspwwjLtEMY5JZIavn3NNb4E1zR0RE7Hq+qE+fb9A1/kTlhu9APd+vI/LUsmQbOIimXFSA==" saltValue="7Aniz+PdS+cGh0MK/tc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B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3YiFEX0nm8N1MvlQqng7By9qDmpNiMRZb4ymj7kxQxoxZ9wKqAsUk3Izf//SWeQaNuqmjp75oKnT0Zp+jg+2A==" saltValue="Ylha3DJ4+tB8LIeUqGww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election activeCell="AK34" sqref="AK34:AN3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3"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4"/>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5" t="s">
        <v>480</v>
      </c>
      <c r="AL9" s="1136"/>
      <c r="AM9" s="1136"/>
      <c r="AN9" s="1137"/>
      <c r="AO9" s="281">
        <v>509780</v>
      </c>
      <c r="AP9" s="281">
        <v>317620</v>
      </c>
      <c r="AQ9" s="282">
        <v>243450</v>
      </c>
      <c r="AR9" s="283">
        <v>30.5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5" t="s">
        <v>481</v>
      </c>
      <c r="AL10" s="1136"/>
      <c r="AM10" s="1136"/>
      <c r="AN10" s="1137"/>
      <c r="AO10" s="284">
        <v>89401</v>
      </c>
      <c r="AP10" s="284">
        <v>55702</v>
      </c>
      <c r="AQ10" s="285">
        <v>36828</v>
      </c>
      <c r="AR10" s="286">
        <v>51.2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5" t="s">
        <v>482</v>
      </c>
      <c r="AL11" s="1136"/>
      <c r="AM11" s="1136"/>
      <c r="AN11" s="1137"/>
      <c r="AO11" s="284" t="s">
        <v>483</v>
      </c>
      <c r="AP11" s="284" t="s">
        <v>483</v>
      </c>
      <c r="AQ11" s="285">
        <v>2575</v>
      </c>
      <c r="AR11" s="286" t="s">
        <v>483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5" t="s">
        <v>484</v>
      </c>
      <c r="AL12" s="1136"/>
      <c r="AM12" s="1136"/>
      <c r="AN12" s="1137"/>
      <c r="AO12" s="284" t="s">
        <v>483</v>
      </c>
      <c r="AP12" s="284" t="s">
        <v>483</v>
      </c>
      <c r="AQ12" s="285" t="s">
        <v>483</v>
      </c>
      <c r="AR12" s="286" t="s">
        <v>483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5" t="s">
        <v>485</v>
      </c>
      <c r="AL13" s="1136"/>
      <c r="AM13" s="1136"/>
      <c r="AN13" s="1137"/>
      <c r="AO13" s="284">
        <v>12471</v>
      </c>
      <c r="AP13" s="284">
        <v>7770</v>
      </c>
      <c r="AQ13" s="285">
        <v>11862</v>
      </c>
      <c r="AR13" s="286">
        <v>-34.5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5" t="s">
        <v>486</v>
      </c>
      <c r="AL14" s="1136"/>
      <c r="AM14" s="1136"/>
      <c r="AN14" s="1137"/>
      <c r="AO14" s="284">
        <v>34770</v>
      </c>
      <c r="AP14" s="284">
        <v>21664</v>
      </c>
      <c r="AQ14" s="285">
        <v>4647</v>
      </c>
      <c r="AR14" s="286">
        <v>366.2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8" t="s">
        <v>487</v>
      </c>
      <c r="AL15" s="1139"/>
      <c r="AM15" s="1139"/>
      <c r="AN15" s="1140"/>
      <c r="AO15" s="284">
        <v>-21889</v>
      </c>
      <c r="AP15" s="284">
        <v>-13638</v>
      </c>
      <c r="AQ15" s="285">
        <v>-13358</v>
      </c>
      <c r="AR15" s="286">
        <v>2.1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8" t="s">
        <v>177</v>
      </c>
      <c r="AL16" s="1139"/>
      <c r="AM16" s="1139"/>
      <c r="AN16" s="1140"/>
      <c r="AO16" s="284">
        <v>624533</v>
      </c>
      <c r="AP16" s="284">
        <v>389117</v>
      </c>
      <c r="AQ16" s="285">
        <v>286004</v>
      </c>
      <c r="AR16" s="286">
        <v>36.1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1" t="s">
        <v>492</v>
      </c>
      <c r="AL21" s="1142"/>
      <c r="AM21" s="1142"/>
      <c r="AN21" s="1143"/>
      <c r="AO21" s="297">
        <v>33.020000000000003</v>
      </c>
      <c r="AP21" s="298">
        <v>24.25</v>
      </c>
      <c r="AQ21" s="299">
        <v>8.77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1" t="s">
        <v>493</v>
      </c>
      <c r="AL22" s="1142"/>
      <c r="AM22" s="1142"/>
      <c r="AN22" s="1143"/>
      <c r="AO22" s="302">
        <v>96</v>
      </c>
      <c r="AP22" s="303">
        <v>95.4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4" t="s">
        <v>494</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3"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4"/>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5" t="s">
        <v>497</v>
      </c>
      <c r="AL32" s="1126"/>
      <c r="AM32" s="1126"/>
      <c r="AN32" s="1127"/>
      <c r="AO32" s="312">
        <v>549508</v>
      </c>
      <c r="AP32" s="312">
        <v>342373</v>
      </c>
      <c r="AQ32" s="313">
        <v>167387</v>
      </c>
      <c r="AR32" s="314">
        <v>104.5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5" t="s">
        <v>498</v>
      </c>
      <c r="AL33" s="1126"/>
      <c r="AM33" s="1126"/>
      <c r="AN33" s="1127"/>
      <c r="AO33" s="312" t="s">
        <v>483</v>
      </c>
      <c r="AP33" s="312" t="s">
        <v>483</v>
      </c>
      <c r="AQ33" s="313" t="s">
        <v>483</v>
      </c>
      <c r="AR33" s="314" t="s">
        <v>483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5" t="s">
        <v>499</v>
      </c>
      <c r="AL34" s="1126"/>
      <c r="AM34" s="1126"/>
      <c r="AN34" s="1127"/>
      <c r="AO34" s="312" t="s">
        <v>483</v>
      </c>
      <c r="AP34" s="312" t="s">
        <v>483</v>
      </c>
      <c r="AQ34" s="313">
        <v>5</v>
      </c>
      <c r="AR34" s="314" t="s">
        <v>483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5" t="s">
        <v>500</v>
      </c>
      <c r="AL35" s="1126"/>
      <c r="AM35" s="1126"/>
      <c r="AN35" s="1127"/>
      <c r="AO35" s="312">
        <v>48945</v>
      </c>
      <c r="AP35" s="312">
        <v>30495</v>
      </c>
      <c r="AQ35" s="313">
        <v>34589</v>
      </c>
      <c r="AR35" s="314">
        <v>-11.8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5" t="s">
        <v>501</v>
      </c>
      <c r="AL36" s="1126"/>
      <c r="AM36" s="1126"/>
      <c r="AN36" s="1127"/>
      <c r="AO36" s="312">
        <v>66799</v>
      </c>
      <c r="AP36" s="312">
        <v>41619</v>
      </c>
      <c r="AQ36" s="313">
        <v>2508</v>
      </c>
      <c r="AR36" s="314">
        <v>1559.4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5" t="s">
        <v>502</v>
      </c>
      <c r="AL37" s="1126"/>
      <c r="AM37" s="1126"/>
      <c r="AN37" s="1127"/>
      <c r="AO37" s="312" t="s">
        <v>483</v>
      </c>
      <c r="AP37" s="312" t="s">
        <v>483</v>
      </c>
      <c r="AQ37" s="313">
        <v>1525</v>
      </c>
      <c r="AR37" s="314" t="s">
        <v>483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8" t="s">
        <v>503</v>
      </c>
      <c r="AL38" s="1129"/>
      <c r="AM38" s="1129"/>
      <c r="AN38" s="1130"/>
      <c r="AO38" s="315">
        <v>12</v>
      </c>
      <c r="AP38" s="315">
        <v>7</v>
      </c>
      <c r="AQ38" s="316">
        <v>44</v>
      </c>
      <c r="AR38" s="304">
        <v>-84.1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8" t="s">
        <v>504</v>
      </c>
      <c r="AL39" s="1129"/>
      <c r="AM39" s="1129"/>
      <c r="AN39" s="1130"/>
      <c r="AO39" s="312">
        <v>-27271</v>
      </c>
      <c r="AP39" s="312">
        <v>-16991</v>
      </c>
      <c r="AQ39" s="313">
        <v>-7489</v>
      </c>
      <c r="AR39" s="314">
        <v>126.9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5" t="s">
        <v>505</v>
      </c>
      <c r="AL40" s="1126"/>
      <c r="AM40" s="1126"/>
      <c r="AN40" s="1127"/>
      <c r="AO40" s="312">
        <v>-399696</v>
      </c>
      <c r="AP40" s="312">
        <v>-249032</v>
      </c>
      <c r="AQ40" s="313">
        <v>-138932</v>
      </c>
      <c r="AR40" s="314">
        <v>79.2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1" t="s">
        <v>287</v>
      </c>
      <c r="AL41" s="1132"/>
      <c r="AM41" s="1132"/>
      <c r="AN41" s="1133"/>
      <c r="AO41" s="312">
        <v>238297</v>
      </c>
      <c r="AP41" s="312">
        <v>148472</v>
      </c>
      <c r="AQ41" s="313">
        <v>59636</v>
      </c>
      <c r="AR41" s="314">
        <v>149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8" t="s">
        <v>475</v>
      </c>
      <c r="AN49" s="1120" t="s">
        <v>508</v>
      </c>
      <c r="AO49" s="1121"/>
      <c r="AP49" s="1121"/>
      <c r="AQ49" s="1121"/>
      <c r="AR49" s="112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9"/>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865678</v>
      </c>
      <c r="AN51" s="334">
        <v>484974</v>
      </c>
      <c r="AO51" s="335">
        <v>45.9</v>
      </c>
      <c r="AP51" s="336">
        <v>268375</v>
      </c>
      <c r="AQ51" s="337">
        <v>-1.2</v>
      </c>
      <c r="AR51" s="338">
        <v>47.1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508422</v>
      </c>
      <c r="AN52" s="342">
        <v>284830</v>
      </c>
      <c r="AO52" s="343">
        <v>15.6</v>
      </c>
      <c r="AP52" s="344">
        <v>119602</v>
      </c>
      <c r="AQ52" s="345">
        <v>1.5</v>
      </c>
      <c r="AR52" s="346">
        <v>14.1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1116211</v>
      </c>
      <c r="AN53" s="334">
        <v>638200</v>
      </c>
      <c r="AO53" s="335">
        <v>31.6</v>
      </c>
      <c r="AP53" s="336">
        <v>301035</v>
      </c>
      <c r="AQ53" s="337">
        <v>12.2</v>
      </c>
      <c r="AR53" s="338">
        <v>19.399999999999999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757349</v>
      </c>
      <c r="AN54" s="342">
        <v>433018</v>
      </c>
      <c r="AO54" s="343">
        <v>52</v>
      </c>
      <c r="AP54" s="344">
        <v>154376</v>
      </c>
      <c r="AQ54" s="345">
        <v>29.1</v>
      </c>
      <c r="AR54" s="346">
        <v>22.9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964929</v>
      </c>
      <c r="AN55" s="334">
        <v>570289</v>
      </c>
      <c r="AO55" s="335">
        <v>-10.6</v>
      </c>
      <c r="AP55" s="336">
        <v>277467</v>
      </c>
      <c r="AQ55" s="337">
        <v>-7.8</v>
      </c>
      <c r="AR55" s="338">
        <v>-2.8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446315</v>
      </c>
      <c r="AN56" s="342">
        <v>263780</v>
      </c>
      <c r="AO56" s="343">
        <v>-39.1</v>
      </c>
      <c r="AP56" s="344">
        <v>128378</v>
      </c>
      <c r="AQ56" s="345">
        <v>-16.8</v>
      </c>
      <c r="AR56" s="346">
        <v>-22.3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958683</v>
      </c>
      <c r="AN57" s="334">
        <v>580668</v>
      </c>
      <c r="AO57" s="335">
        <v>1.8</v>
      </c>
      <c r="AP57" s="336">
        <v>282256</v>
      </c>
      <c r="AQ57" s="337">
        <v>1.7</v>
      </c>
      <c r="AR57" s="338">
        <v>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538715</v>
      </c>
      <c r="AN58" s="342">
        <v>326296</v>
      </c>
      <c r="AO58" s="343">
        <v>23.7</v>
      </c>
      <c r="AP58" s="344">
        <v>145453</v>
      </c>
      <c r="AQ58" s="345">
        <v>13.3</v>
      </c>
      <c r="AR58" s="346">
        <v>10.4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1457427</v>
      </c>
      <c r="AN59" s="334">
        <v>908054</v>
      </c>
      <c r="AO59" s="335">
        <v>56.4</v>
      </c>
      <c r="AP59" s="336">
        <v>295341</v>
      </c>
      <c r="AQ59" s="337">
        <v>4.5999999999999996</v>
      </c>
      <c r="AR59" s="338">
        <v>51.8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1049021</v>
      </c>
      <c r="AN60" s="342">
        <v>653596</v>
      </c>
      <c r="AO60" s="343">
        <v>100.3</v>
      </c>
      <c r="AP60" s="344">
        <v>137402</v>
      </c>
      <c r="AQ60" s="345">
        <v>-5.5</v>
      </c>
      <c r="AR60" s="346">
        <v>105.8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1072586</v>
      </c>
      <c r="AN61" s="349">
        <v>636437</v>
      </c>
      <c r="AO61" s="350">
        <v>25</v>
      </c>
      <c r="AP61" s="351">
        <v>284895</v>
      </c>
      <c r="AQ61" s="352">
        <v>1.9</v>
      </c>
      <c r="AR61" s="338">
        <v>23.1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659964</v>
      </c>
      <c r="AN62" s="342">
        <v>392304</v>
      </c>
      <c r="AO62" s="343">
        <v>30.5</v>
      </c>
      <c r="AP62" s="344">
        <v>137042</v>
      </c>
      <c r="AQ62" s="345">
        <v>4.3</v>
      </c>
      <c r="AR62" s="346">
        <v>26.2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qzqTOrnvmrIlXCGRarcPp+gVm4ITvMmtwXQ+taQoO2kpCOYXKSRahhja+68XffMdCLXTCcSwcCE2JBOz397Mg==" saltValue="4FhGoHrfC22xYloHfKp+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 zoomScaleNormal="100" zoomScaleSheetLayoutView="55" workbookViewId="0">
      <selection activeCell="AE101" sqref="AE10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0" spans="125:125" ht="13.5" hidden="1" customHeight="1" x14ac:dyDescent="0.15"/>
    <row r="121" spans="125:125" ht="13.5" hidden="1" customHeight="1" x14ac:dyDescent="0.15">
      <c r="DU121" s="259"/>
    </row>
  </sheetData>
  <sheetProtection algorithmName="SHA-512" hashValue="CzURu5ElpcAEnGUpETIRYRnkvvtbqL0Pn7unIuZH4DX8og7c3XJB91my/njAaFzBfh5zG2BuI36R1rBg2xltXA==" saltValue="TYNRHi+OE8LZSRxezCn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election activeCell="U116" sqref="U11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ZOLaAljY6HycC5tzQJnGguThWfipuGoUUNliO+pavaTK4fHfAOwgL5jkcQvh7OGy9yzSe/2QfzVqo22zQnt8dw==" saltValue="drf56xocRm5Olpa+5mFO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4" t="s">
        <v>3</v>
      </c>
      <c r="D47" s="1144"/>
      <c r="E47" s="1145"/>
      <c r="F47" s="11">
        <v>77.819999999999993</v>
      </c>
      <c r="G47" s="12">
        <v>68.88</v>
      </c>
      <c r="H47" s="12">
        <v>59.72</v>
      </c>
      <c r="I47" s="12">
        <v>52.9</v>
      </c>
      <c r="J47" s="13">
        <v>38.93</v>
      </c>
    </row>
    <row r="48" spans="2:10" ht="57.75" customHeight="1" x14ac:dyDescent="0.15">
      <c r="B48" s="14"/>
      <c r="C48" s="1146" t="s">
        <v>4</v>
      </c>
      <c r="D48" s="1146"/>
      <c r="E48" s="1147"/>
      <c r="F48" s="15">
        <v>8.19</v>
      </c>
      <c r="G48" s="16">
        <v>9.66</v>
      </c>
      <c r="H48" s="16">
        <v>13.72</v>
      </c>
      <c r="I48" s="16">
        <v>5.21</v>
      </c>
      <c r="J48" s="17">
        <v>13.65</v>
      </c>
    </row>
    <row r="49" spans="2:10" ht="57.75" customHeight="1" thickBot="1" x14ac:dyDescent="0.2">
      <c r="B49" s="18"/>
      <c r="C49" s="1148" t="s">
        <v>5</v>
      </c>
      <c r="D49" s="1148"/>
      <c r="E49" s="1149"/>
      <c r="F49" s="19">
        <v>3.36</v>
      </c>
      <c r="G49" s="20" t="s">
        <v>527</v>
      </c>
      <c r="H49" s="20">
        <v>8.7799999999999994</v>
      </c>
      <c r="I49" s="20" t="s">
        <v>528</v>
      </c>
      <c r="J49" s="21" t="s">
        <v>529</v>
      </c>
    </row>
    <row r="50" spans="2:10" x14ac:dyDescent="0.15"/>
  </sheetData>
  <sheetProtection algorithmName="SHA-512" hashValue="HqQsp19PHafsFAnXtkrcOwvvKOddUfyRlVSDnLBbQXLlqfdLuO6P9ySA9EmFCDC479wiEetbKSekIfP+2Egm0w==" saltValue="yzk97Ac9oVc7T/crHt2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6" t="s">
        <v>530</v>
      </c>
      <c r="D34" s="1156"/>
      <c r="E34" s="1157"/>
      <c r="F34" s="32">
        <v>8.19</v>
      </c>
      <c r="G34" s="33">
        <v>9.65</v>
      </c>
      <c r="H34" s="33">
        <v>13.71</v>
      </c>
      <c r="I34" s="33">
        <v>5.2</v>
      </c>
      <c r="J34" s="34">
        <v>13.64</v>
      </c>
      <c r="K34" s="22"/>
      <c r="L34" s="22"/>
      <c r="M34" s="22"/>
      <c r="N34" s="22"/>
      <c r="O34" s="22"/>
      <c r="P34" s="22"/>
    </row>
    <row r="35" spans="1:16" ht="39" customHeight="1" x14ac:dyDescent="0.15">
      <c r="A35" s="22"/>
      <c r="B35" s="35"/>
      <c r="C35" s="1150" t="s">
        <v>531</v>
      </c>
      <c r="D35" s="1151"/>
      <c r="E35" s="1152"/>
      <c r="F35" s="36">
        <v>0.81</v>
      </c>
      <c r="G35" s="37">
        <v>0.73</v>
      </c>
      <c r="H35" s="37">
        <v>0.53</v>
      </c>
      <c r="I35" s="37">
        <v>0.73</v>
      </c>
      <c r="J35" s="38">
        <v>0.97</v>
      </c>
      <c r="K35" s="22"/>
      <c r="L35" s="22"/>
      <c r="M35" s="22"/>
      <c r="N35" s="22"/>
      <c r="O35" s="22"/>
      <c r="P35" s="22"/>
    </row>
    <row r="36" spans="1:16" ht="39" customHeight="1" x14ac:dyDescent="0.15">
      <c r="A36" s="22"/>
      <c r="B36" s="35"/>
      <c r="C36" s="1150" t="s">
        <v>532</v>
      </c>
      <c r="D36" s="1151"/>
      <c r="E36" s="1152"/>
      <c r="F36" s="36" t="s">
        <v>483</v>
      </c>
      <c r="G36" s="37" t="s">
        <v>483</v>
      </c>
      <c r="H36" s="37">
        <v>0.99</v>
      </c>
      <c r="I36" s="37">
        <v>0.49</v>
      </c>
      <c r="J36" s="38">
        <v>0.56999999999999995</v>
      </c>
      <c r="K36" s="22"/>
      <c r="L36" s="22"/>
      <c r="M36" s="22"/>
      <c r="N36" s="22"/>
      <c r="O36" s="22"/>
      <c r="P36" s="22"/>
    </row>
    <row r="37" spans="1:16" ht="39" customHeight="1" x14ac:dyDescent="0.15">
      <c r="A37" s="22"/>
      <c r="B37" s="35"/>
      <c r="C37" s="1150" t="s">
        <v>533</v>
      </c>
      <c r="D37" s="1151"/>
      <c r="E37" s="1152"/>
      <c r="F37" s="36">
        <v>0.04</v>
      </c>
      <c r="G37" s="37">
        <v>0.02</v>
      </c>
      <c r="H37" s="37">
        <v>0.02</v>
      </c>
      <c r="I37" s="37">
        <v>7.0000000000000007E-2</v>
      </c>
      <c r="J37" s="38">
        <v>0.01</v>
      </c>
      <c r="K37" s="22"/>
      <c r="L37" s="22"/>
      <c r="M37" s="22"/>
      <c r="N37" s="22"/>
      <c r="O37" s="22"/>
      <c r="P37" s="22"/>
    </row>
    <row r="38" spans="1:16" ht="39" customHeight="1" x14ac:dyDescent="0.15">
      <c r="A38" s="22"/>
      <c r="B38" s="35"/>
      <c r="C38" s="1150"/>
      <c r="D38" s="1151"/>
      <c r="E38" s="1152"/>
      <c r="F38" s="36"/>
      <c r="G38" s="37"/>
      <c r="H38" s="37"/>
      <c r="I38" s="37"/>
      <c r="J38" s="38"/>
      <c r="K38" s="22"/>
      <c r="L38" s="22"/>
      <c r="M38" s="22"/>
      <c r="N38" s="22"/>
      <c r="O38" s="22"/>
      <c r="P38" s="22"/>
    </row>
    <row r="39" spans="1:16" ht="39" customHeight="1" x14ac:dyDescent="0.15">
      <c r="A39" s="22"/>
      <c r="B39" s="35"/>
      <c r="C39" s="1150"/>
      <c r="D39" s="1151"/>
      <c r="E39" s="1152"/>
      <c r="F39" s="36"/>
      <c r="G39" s="37"/>
      <c r="H39" s="37"/>
      <c r="I39" s="37"/>
      <c r="J39" s="38"/>
      <c r="K39" s="22"/>
      <c r="L39" s="22"/>
      <c r="M39" s="22"/>
      <c r="N39" s="22"/>
      <c r="O39" s="22"/>
      <c r="P39" s="22"/>
    </row>
    <row r="40" spans="1:16" ht="39" customHeight="1" x14ac:dyDescent="0.15">
      <c r="A40" s="22"/>
      <c r="B40" s="35"/>
      <c r="C40" s="1150"/>
      <c r="D40" s="1151"/>
      <c r="E40" s="1152"/>
      <c r="F40" s="36"/>
      <c r="G40" s="37"/>
      <c r="H40" s="37"/>
      <c r="I40" s="37"/>
      <c r="J40" s="38"/>
      <c r="K40" s="22"/>
      <c r="L40" s="22"/>
      <c r="M40" s="22"/>
      <c r="N40" s="22"/>
      <c r="O40" s="22"/>
      <c r="P40" s="22"/>
    </row>
    <row r="41" spans="1:16" ht="39" customHeight="1" x14ac:dyDescent="0.15">
      <c r="A41" s="22"/>
      <c r="B41" s="35"/>
      <c r="C41" s="1150"/>
      <c r="D41" s="1151"/>
      <c r="E41" s="1152"/>
      <c r="F41" s="36"/>
      <c r="G41" s="37"/>
      <c r="H41" s="37"/>
      <c r="I41" s="37"/>
      <c r="J41" s="38"/>
      <c r="K41" s="22"/>
      <c r="L41" s="22"/>
      <c r="M41" s="22"/>
      <c r="N41" s="22"/>
      <c r="O41" s="22"/>
      <c r="P41" s="22"/>
    </row>
    <row r="42" spans="1:16" ht="39" customHeight="1" x14ac:dyDescent="0.15">
      <c r="A42" s="22"/>
      <c r="B42" s="39"/>
      <c r="C42" s="1150" t="s">
        <v>534</v>
      </c>
      <c r="D42" s="1151"/>
      <c r="E42" s="1152"/>
      <c r="F42" s="36" t="s">
        <v>483</v>
      </c>
      <c r="G42" s="37" t="s">
        <v>483</v>
      </c>
      <c r="H42" s="37" t="s">
        <v>483</v>
      </c>
      <c r="I42" s="37" t="s">
        <v>483</v>
      </c>
      <c r="J42" s="38" t="s">
        <v>483</v>
      </c>
      <c r="K42" s="22"/>
      <c r="L42" s="22"/>
      <c r="M42" s="22"/>
      <c r="N42" s="22"/>
      <c r="O42" s="22"/>
      <c r="P42" s="22"/>
    </row>
    <row r="43" spans="1:16" ht="39" customHeight="1" thickBot="1" x14ac:dyDescent="0.2">
      <c r="A43" s="22"/>
      <c r="B43" s="40"/>
      <c r="C43" s="1153" t="s">
        <v>535</v>
      </c>
      <c r="D43" s="1154"/>
      <c r="E43" s="1155"/>
      <c r="F43" s="41">
        <v>0.03</v>
      </c>
      <c r="G43" s="42">
        <v>0.03</v>
      </c>
      <c r="H43" s="42" t="s">
        <v>483</v>
      </c>
      <c r="I43" s="42" t="s">
        <v>483</v>
      </c>
      <c r="J43" s="43" t="s">
        <v>483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Qt1lVIPfzwAlnTZF0mWimFueStWFfzrRqFNAMUGdGR6SbF3640+DaKacPfkZck7njbB9QsDyIqDMyNU38++4Q==" saltValue="fgqa5T2KKAbMwOweII9f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81" t="s">
        <v>9</v>
      </c>
      <c r="C45" s="1182"/>
      <c r="D45" s="58"/>
      <c r="E45" s="1187" t="s">
        <v>10</v>
      </c>
      <c r="F45" s="1187"/>
      <c r="G45" s="1187"/>
      <c r="H45" s="1187"/>
      <c r="I45" s="1187"/>
      <c r="J45" s="1188"/>
      <c r="K45" s="59">
        <v>341</v>
      </c>
      <c r="L45" s="60">
        <v>347</v>
      </c>
      <c r="M45" s="60">
        <v>462</v>
      </c>
      <c r="N45" s="60">
        <v>529</v>
      </c>
      <c r="O45" s="61">
        <v>550</v>
      </c>
      <c r="P45" s="48"/>
      <c r="Q45" s="48"/>
      <c r="R45" s="48"/>
      <c r="S45" s="48"/>
      <c r="T45" s="48"/>
      <c r="U45" s="48"/>
    </row>
    <row r="46" spans="1:21" ht="30.75" customHeight="1" x14ac:dyDescent="0.15">
      <c r="A46" s="48"/>
      <c r="B46" s="1183"/>
      <c r="C46" s="1184"/>
      <c r="D46" s="62"/>
      <c r="E46" s="1160" t="s">
        <v>11</v>
      </c>
      <c r="F46" s="1160"/>
      <c r="G46" s="1160"/>
      <c r="H46" s="1160"/>
      <c r="I46" s="1160"/>
      <c r="J46" s="1161"/>
      <c r="K46" s="63" t="s">
        <v>483</v>
      </c>
      <c r="L46" s="64" t="s">
        <v>483</v>
      </c>
      <c r="M46" s="64" t="s">
        <v>483</v>
      </c>
      <c r="N46" s="64" t="s">
        <v>483</v>
      </c>
      <c r="O46" s="65" t="s">
        <v>483</v>
      </c>
      <c r="P46" s="48"/>
      <c r="Q46" s="48"/>
      <c r="R46" s="48"/>
      <c r="S46" s="48"/>
      <c r="T46" s="48"/>
      <c r="U46" s="48"/>
    </row>
    <row r="47" spans="1:21" ht="30.75" customHeight="1" x14ac:dyDescent="0.15">
      <c r="A47" s="48"/>
      <c r="B47" s="1183"/>
      <c r="C47" s="1184"/>
      <c r="D47" s="62"/>
      <c r="E47" s="1160" t="s">
        <v>12</v>
      </c>
      <c r="F47" s="1160"/>
      <c r="G47" s="1160"/>
      <c r="H47" s="1160"/>
      <c r="I47" s="1160"/>
      <c r="J47" s="1161"/>
      <c r="K47" s="63" t="s">
        <v>483</v>
      </c>
      <c r="L47" s="64" t="s">
        <v>483</v>
      </c>
      <c r="M47" s="64" t="s">
        <v>483</v>
      </c>
      <c r="N47" s="64" t="s">
        <v>483</v>
      </c>
      <c r="O47" s="65" t="s">
        <v>483</v>
      </c>
      <c r="P47" s="48"/>
      <c r="Q47" s="48"/>
      <c r="R47" s="48"/>
      <c r="S47" s="48"/>
      <c r="T47" s="48"/>
      <c r="U47" s="48"/>
    </row>
    <row r="48" spans="1:21" ht="30.75" customHeight="1" x14ac:dyDescent="0.15">
      <c r="A48" s="48"/>
      <c r="B48" s="1183"/>
      <c r="C48" s="1184"/>
      <c r="D48" s="62"/>
      <c r="E48" s="1160" t="s">
        <v>13</v>
      </c>
      <c r="F48" s="1160"/>
      <c r="G48" s="1160"/>
      <c r="H48" s="1160"/>
      <c r="I48" s="1160"/>
      <c r="J48" s="1161"/>
      <c r="K48" s="63">
        <v>52</v>
      </c>
      <c r="L48" s="64">
        <v>56</v>
      </c>
      <c r="M48" s="64">
        <v>55</v>
      </c>
      <c r="N48" s="64">
        <v>51</v>
      </c>
      <c r="O48" s="65">
        <v>49</v>
      </c>
      <c r="P48" s="48"/>
      <c r="Q48" s="48"/>
      <c r="R48" s="48"/>
      <c r="S48" s="48"/>
      <c r="T48" s="48"/>
      <c r="U48" s="48"/>
    </row>
    <row r="49" spans="1:21" ht="30.75" customHeight="1" x14ac:dyDescent="0.15">
      <c r="A49" s="48"/>
      <c r="B49" s="1183"/>
      <c r="C49" s="1184"/>
      <c r="D49" s="62"/>
      <c r="E49" s="1160" t="s">
        <v>14</v>
      </c>
      <c r="F49" s="1160"/>
      <c r="G49" s="1160"/>
      <c r="H49" s="1160"/>
      <c r="I49" s="1160"/>
      <c r="J49" s="1161"/>
      <c r="K49" s="63">
        <v>64</v>
      </c>
      <c r="L49" s="64">
        <v>70</v>
      </c>
      <c r="M49" s="64">
        <v>70</v>
      </c>
      <c r="N49" s="64">
        <v>69</v>
      </c>
      <c r="O49" s="65">
        <v>67</v>
      </c>
      <c r="P49" s="48"/>
      <c r="Q49" s="48"/>
      <c r="R49" s="48"/>
      <c r="S49" s="48"/>
      <c r="T49" s="48"/>
      <c r="U49" s="48"/>
    </row>
    <row r="50" spans="1:21" ht="30.75" customHeight="1" x14ac:dyDescent="0.15">
      <c r="A50" s="48"/>
      <c r="B50" s="1183"/>
      <c r="C50" s="1184"/>
      <c r="D50" s="62"/>
      <c r="E50" s="1160" t="s">
        <v>15</v>
      </c>
      <c r="F50" s="1160"/>
      <c r="G50" s="1160"/>
      <c r="H50" s="1160"/>
      <c r="I50" s="1160"/>
      <c r="J50" s="1161"/>
      <c r="K50" s="63" t="s">
        <v>483</v>
      </c>
      <c r="L50" s="64" t="s">
        <v>483</v>
      </c>
      <c r="M50" s="64" t="s">
        <v>483</v>
      </c>
      <c r="N50" s="64" t="s">
        <v>483</v>
      </c>
      <c r="O50" s="65" t="s">
        <v>483</v>
      </c>
      <c r="P50" s="48"/>
      <c r="Q50" s="48"/>
      <c r="R50" s="48"/>
      <c r="S50" s="48"/>
      <c r="T50" s="48"/>
      <c r="U50" s="48"/>
    </row>
    <row r="51" spans="1:21" ht="30.75" customHeight="1" x14ac:dyDescent="0.15">
      <c r="A51" s="48"/>
      <c r="B51" s="1185"/>
      <c r="C51" s="1186"/>
      <c r="D51" s="66"/>
      <c r="E51" s="1160" t="s">
        <v>16</v>
      </c>
      <c r="F51" s="1160"/>
      <c r="G51" s="1160"/>
      <c r="H51" s="1160"/>
      <c r="I51" s="1160"/>
      <c r="J51" s="1161"/>
      <c r="K51" s="63">
        <v>0</v>
      </c>
      <c r="L51" s="64">
        <v>0</v>
      </c>
      <c r="M51" s="64">
        <v>0</v>
      </c>
      <c r="N51" s="64">
        <v>0</v>
      </c>
      <c r="O51" s="65">
        <v>0</v>
      </c>
      <c r="P51" s="48"/>
      <c r="Q51" s="48"/>
      <c r="R51" s="48"/>
      <c r="S51" s="48"/>
      <c r="T51" s="48"/>
      <c r="U51" s="48"/>
    </row>
    <row r="52" spans="1:21" ht="30.75" customHeight="1" x14ac:dyDescent="0.15">
      <c r="A52" s="48"/>
      <c r="B52" s="1158" t="s">
        <v>17</v>
      </c>
      <c r="C52" s="1159"/>
      <c r="D52" s="66"/>
      <c r="E52" s="1160" t="s">
        <v>18</v>
      </c>
      <c r="F52" s="1160"/>
      <c r="G52" s="1160"/>
      <c r="H52" s="1160"/>
      <c r="I52" s="1160"/>
      <c r="J52" s="1161"/>
      <c r="K52" s="63">
        <v>500</v>
      </c>
      <c r="L52" s="64">
        <v>446</v>
      </c>
      <c r="M52" s="64">
        <v>445</v>
      </c>
      <c r="N52" s="64">
        <v>423</v>
      </c>
      <c r="O52" s="65">
        <v>427</v>
      </c>
      <c r="P52" s="48"/>
      <c r="Q52" s="48"/>
      <c r="R52" s="48"/>
      <c r="S52" s="48"/>
      <c r="T52" s="48"/>
      <c r="U52" s="48"/>
    </row>
    <row r="53" spans="1:21" ht="30.75" customHeight="1" thickBot="1" x14ac:dyDescent="0.2">
      <c r="A53" s="48"/>
      <c r="B53" s="1162" t="s">
        <v>19</v>
      </c>
      <c r="C53" s="1163"/>
      <c r="D53" s="67"/>
      <c r="E53" s="1164" t="s">
        <v>20</v>
      </c>
      <c r="F53" s="1164"/>
      <c r="G53" s="1164"/>
      <c r="H53" s="1164"/>
      <c r="I53" s="1164"/>
      <c r="J53" s="1165"/>
      <c r="K53" s="68">
        <v>-43</v>
      </c>
      <c r="L53" s="69">
        <v>27</v>
      </c>
      <c r="M53" s="69">
        <v>142</v>
      </c>
      <c r="N53" s="69">
        <v>226</v>
      </c>
      <c r="O53" s="70">
        <v>239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66" t="s">
        <v>24</v>
      </c>
      <c r="C58" s="1167"/>
      <c r="D58" s="1172" t="s">
        <v>25</v>
      </c>
      <c r="E58" s="1173"/>
      <c r="F58" s="1173"/>
      <c r="G58" s="1173"/>
      <c r="H58" s="1173"/>
      <c r="I58" s="1173"/>
      <c r="J58" s="1174"/>
      <c r="K58" s="83"/>
      <c r="L58" s="84"/>
      <c r="M58" s="84"/>
      <c r="N58" s="84"/>
      <c r="O58" s="85"/>
    </row>
    <row r="59" spans="1:21" ht="31.5" customHeight="1" x14ac:dyDescent="0.15">
      <c r="B59" s="1168"/>
      <c r="C59" s="1169"/>
      <c r="D59" s="1175" t="s">
        <v>26</v>
      </c>
      <c r="E59" s="1176"/>
      <c r="F59" s="1176"/>
      <c r="G59" s="1176"/>
      <c r="H59" s="1176"/>
      <c r="I59" s="1176"/>
      <c r="J59" s="1177"/>
      <c r="K59" s="86"/>
      <c r="L59" s="87"/>
      <c r="M59" s="87"/>
      <c r="N59" s="87"/>
      <c r="O59" s="88"/>
    </row>
    <row r="60" spans="1:21" ht="31.5" customHeight="1" thickBot="1" x14ac:dyDescent="0.2">
      <c r="B60" s="1170"/>
      <c r="C60" s="1171"/>
      <c r="D60" s="1178" t="s">
        <v>27</v>
      </c>
      <c r="E60" s="1179"/>
      <c r="F60" s="1179"/>
      <c r="G60" s="1179"/>
      <c r="H60" s="1179"/>
      <c r="I60" s="1179"/>
      <c r="J60" s="1180"/>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LDSjprYOd93zJkg2T9FtsIyFGywg/R38igVBENeCqqKzTj0nM1aEsrThwGD7Its2fT1xwspPEvQsDoL8JQng==" saltValue="JQX4+ygdWW7vqEcdsuxv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M45" sqref="M45:N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201" t="s">
        <v>30</v>
      </c>
      <c r="C41" s="1202"/>
      <c r="D41" s="105"/>
      <c r="E41" s="1203" t="s">
        <v>31</v>
      </c>
      <c r="F41" s="1203"/>
      <c r="G41" s="1203"/>
      <c r="H41" s="1204"/>
      <c r="I41" s="355">
        <v>3895</v>
      </c>
      <c r="J41" s="356">
        <v>3986</v>
      </c>
      <c r="K41" s="356">
        <v>3945</v>
      </c>
      <c r="L41" s="356">
        <v>3693</v>
      </c>
      <c r="M41" s="357">
        <v>3791</v>
      </c>
    </row>
    <row r="42" spans="2:13" ht="27.75" customHeight="1" x14ac:dyDescent="0.15">
      <c r="B42" s="1191"/>
      <c r="C42" s="1192"/>
      <c r="D42" s="106"/>
      <c r="E42" s="1195" t="s">
        <v>32</v>
      </c>
      <c r="F42" s="1195"/>
      <c r="G42" s="1195"/>
      <c r="H42" s="1196"/>
      <c r="I42" s="358" t="s">
        <v>483</v>
      </c>
      <c r="J42" s="359" t="s">
        <v>483</v>
      </c>
      <c r="K42" s="359" t="s">
        <v>483</v>
      </c>
      <c r="L42" s="359" t="s">
        <v>483</v>
      </c>
      <c r="M42" s="360" t="s">
        <v>483</v>
      </c>
    </row>
    <row r="43" spans="2:13" ht="27.75" customHeight="1" x14ac:dyDescent="0.15">
      <c r="B43" s="1191"/>
      <c r="C43" s="1192"/>
      <c r="D43" s="106"/>
      <c r="E43" s="1195" t="s">
        <v>33</v>
      </c>
      <c r="F43" s="1195"/>
      <c r="G43" s="1195"/>
      <c r="H43" s="1196"/>
      <c r="I43" s="358">
        <v>484</v>
      </c>
      <c r="J43" s="359">
        <v>442</v>
      </c>
      <c r="K43" s="359">
        <v>389</v>
      </c>
      <c r="L43" s="359">
        <v>319</v>
      </c>
      <c r="M43" s="360">
        <v>267</v>
      </c>
    </row>
    <row r="44" spans="2:13" ht="27.75" customHeight="1" x14ac:dyDescent="0.15">
      <c r="B44" s="1191"/>
      <c r="C44" s="1192"/>
      <c r="D44" s="106"/>
      <c r="E44" s="1195" t="s">
        <v>34</v>
      </c>
      <c r="F44" s="1195"/>
      <c r="G44" s="1195"/>
      <c r="H44" s="1196"/>
      <c r="I44" s="358">
        <v>657</v>
      </c>
      <c r="J44" s="359">
        <v>600</v>
      </c>
      <c r="K44" s="359">
        <v>586</v>
      </c>
      <c r="L44" s="359">
        <v>528</v>
      </c>
      <c r="M44" s="360">
        <v>471</v>
      </c>
    </row>
    <row r="45" spans="2:13" ht="27.75" customHeight="1" x14ac:dyDescent="0.15">
      <c r="B45" s="1191"/>
      <c r="C45" s="1192"/>
      <c r="D45" s="106"/>
      <c r="E45" s="1195" t="s">
        <v>35</v>
      </c>
      <c r="F45" s="1195"/>
      <c r="G45" s="1195"/>
      <c r="H45" s="1196"/>
      <c r="I45" s="358">
        <v>421</v>
      </c>
      <c r="J45" s="359">
        <v>369</v>
      </c>
      <c r="K45" s="359">
        <v>419</v>
      </c>
      <c r="L45" s="359">
        <v>415</v>
      </c>
      <c r="M45" s="360">
        <v>459</v>
      </c>
    </row>
    <row r="46" spans="2:13" ht="27.75" customHeight="1" x14ac:dyDescent="0.15">
      <c r="B46" s="1191"/>
      <c r="C46" s="1192"/>
      <c r="D46" s="107"/>
      <c r="E46" s="1195" t="s">
        <v>36</v>
      </c>
      <c r="F46" s="1195"/>
      <c r="G46" s="1195"/>
      <c r="H46" s="1196"/>
      <c r="I46" s="358" t="s">
        <v>483</v>
      </c>
      <c r="J46" s="359" t="s">
        <v>483</v>
      </c>
      <c r="K46" s="359" t="s">
        <v>483</v>
      </c>
      <c r="L46" s="359" t="s">
        <v>483</v>
      </c>
      <c r="M46" s="360" t="s">
        <v>483</v>
      </c>
    </row>
    <row r="47" spans="2:13" ht="27.75" customHeight="1" x14ac:dyDescent="0.15">
      <c r="B47" s="1191"/>
      <c r="C47" s="1192"/>
      <c r="D47" s="108"/>
      <c r="E47" s="1205" t="s">
        <v>37</v>
      </c>
      <c r="F47" s="1206"/>
      <c r="G47" s="1206"/>
      <c r="H47" s="1207"/>
      <c r="I47" s="358" t="s">
        <v>483</v>
      </c>
      <c r="J47" s="359" t="s">
        <v>483</v>
      </c>
      <c r="K47" s="359" t="s">
        <v>483</v>
      </c>
      <c r="L47" s="359" t="s">
        <v>483</v>
      </c>
      <c r="M47" s="360" t="s">
        <v>483</v>
      </c>
    </row>
    <row r="48" spans="2:13" ht="27.75" customHeight="1" x14ac:dyDescent="0.15">
      <c r="B48" s="1191"/>
      <c r="C48" s="1192"/>
      <c r="D48" s="106"/>
      <c r="E48" s="1195" t="s">
        <v>38</v>
      </c>
      <c r="F48" s="1195"/>
      <c r="G48" s="1195"/>
      <c r="H48" s="1196"/>
      <c r="I48" s="358" t="s">
        <v>483</v>
      </c>
      <c r="J48" s="359" t="s">
        <v>483</v>
      </c>
      <c r="K48" s="359" t="s">
        <v>483</v>
      </c>
      <c r="L48" s="359" t="s">
        <v>483</v>
      </c>
      <c r="M48" s="360" t="s">
        <v>483</v>
      </c>
    </row>
    <row r="49" spans="2:13" ht="27.75" customHeight="1" x14ac:dyDescent="0.15">
      <c r="B49" s="1193"/>
      <c r="C49" s="1194"/>
      <c r="D49" s="106"/>
      <c r="E49" s="1195" t="s">
        <v>39</v>
      </c>
      <c r="F49" s="1195"/>
      <c r="G49" s="1195"/>
      <c r="H49" s="1196"/>
      <c r="I49" s="358" t="s">
        <v>483</v>
      </c>
      <c r="J49" s="359" t="s">
        <v>483</v>
      </c>
      <c r="K49" s="359" t="s">
        <v>483</v>
      </c>
      <c r="L49" s="359" t="s">
        <v>483</v>
      </c>
      <c r="M49" s="360" t="s">
        <v>483</v>
      </c>
    </row>
    <row r="50" spans="2:13" ht="27.75" customHeight="1" x14ac:dyDescent="0.15">
      <c r="B50" s="1189" t="s">
        <v>40</v>
      </c>
      <c r="C50" s="1190"/>
      <c r="D50" s="109"/>
      <c r="E50" s="1195" t="s">
        <v>41</v>
      </c>
      <c r="F50" s="1195"/>
      <c r="G50" s="1195"/>
      <c r="H50" s="1196"/>
      <c r="I50" s="358">
        <v>2691</v>
      </c>
      <c r="J50" s="359">
        <v>2464</v>
      </c>
      <c r="K50" s="359">
        <v>2369</v>
      </c>
      <c r="L50" s="359">
        <v>2157</v>
      </c>
      <c r="M50" s="360">
        <v>1931</v>
      </c>
    </row>
    <row r="51" spans="2:13" ht="27.75" customHeight="1" x14ac:dyDescent="0.15">
      <c r="B51" s="1191"/>
      <c r="C51" s="1192"/>
      <c r="D51" s="106"/>
      <c r="E51" s="1195" t="s">
        <v>42</v>
      </c>
      <c r="F51" s="1195"/>
      <c r="G51" s="1195"/>
      <c r="H51" s="1196"/>
      <c r="I51" s="358">
        <v>140</v>
      </c>
      <c r="J51" s="359">
        <v>120</v>
      </c>
      <c r="K51" s="359">
        <v>104</v>
      </c>
      <c r="L51" s="359">
        <v>98</v>
      </c>
      <c r="M51" s="360">
        <v>87</v>
      </c>
    </row>
    <row r="52" spans="2:13" ht="27.75" customHeight="1" x14ac:dyDescent="0.15">
      <c r="B52" s="1193"/>
      <c r="C52" s="1194"/>
      <c r="D52" s="106"/>
      <c r="E52" s="1195" t="s">
        <v>43</v>
      </c>
      <c r="F52" s="1195"/>
      <c r="G52" s="1195"/>
      <c r="H52" s="1196"/>
      <c r="I52" s="358">
        <v>3351</v>
      </c>
      <c r="J52" s="359">
        <v>3483</v>
      </c>
      <c r="K52" s="359">
        <v>3507</v>
      </c>
      <c r="L52" s="359">
        <v>3411</v>
      </c>
      <c r="M52" s="360">
        <v>3783</v>
      </c>
    </row>
    <row r="53" spans="2:13" ht="27.75" customHeight="1" thickBot="1" x14ac:dyDescent="0.2">
      <c r="B53" s="1197" t="s">
        <v>19</v>
      </c>
      <c r="C53" s="1198"/>
      <c r="D53" s="110"/>
      <c r="E53" s="1199" t="s">
        <v>44</v>
      </c>
      <c r="F53" s="1199"/>
      <c r="G53" s="1199"/>
      <c r="H53" s="1200"/>
      <c r="I53" s="361">
        <v>-725</v>
      </c>
      <c r="J53" s="362">
        <v>-670</v>
      </c>
      <c r="K53" s="362">
        <v>-641</v>
      </c>
      <c r="L53" s="362">
        <v>-710</v>
      </c>
      <c r="M53" s="363">
        <v>-814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ZHTKjTmpGsKHpm1qJK6/YEGOedeTAvaMlLOVRbRXVy22ZQz5/DgjqZafsJ4BnJREmh9FCdRghp80+1DxGAJEA==" saltValue="IDqBvJ37fQHhEtZIbBoz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16" t="s">
        <v>46</v>
      </c>
      <c r="D55" s="1216"/>
      <c r="E55" s="1217"/>
      <c r="F55" s="122">
        <v>1110</v>
      </c>
      <c r="G55" s="122">
        <v>951</v>
      </c>
      <c r="H55" s="123">
        <v>701</v>
      </c>
    </row>
    <row r="56" spans="2:8" ht="52.5" customHeight="1" x14ac:dyDescent="0.15">
      <c r="B56" s="124"/>
      <c r="C56" s="1218" t="s">
        <v>47</v>
      </c>
      <c r="D56" s="1218"/>
      <c r="E56" s="1219"/>
      <c r="F56" s="125">
        <v>161</v>
      </c>
      <c r="G56" s="125">
        <v>161</v>
      </c>
      <c r="H56" s="126">
        <v>228</v>
      </c>
    </row>
    <row r="57" spans="2:8" ht="53.25" customHeight="1" x14ac:dyDescent="0.15">
      <c r="B57" s="124"/>
      <c r="C57" s="1220" t="s">
        <v>48</v>
      </c>
      <c r="D57" s="1220"/>
      <c r="E57" s="1221"/>
      <c r="F57" s="127">
        <v>1733</v>
      </c>
      <c r="G57" s="127">
        <v>1674</v>
      </c>
      <c r="H57" s="128">
        <v>1629</v>
      </c>
    </row>
    <row r="58" spans="2:8" ht="45.75" customHeight="1" x14ac:dyDescent="0.15">
      <c r="B58" s="129"/>
      <c r="C58" s="1208" t="s">
        <v>551</v>
      </c>
      <c r="D58" s="1209"/>
      <c r="E58" s="1210"/>
      <c r="F58" s="130">
        <v>664</v>
      </c>
      <c r="G58" s="130">
        <v>657</v>
      </c>
      <c r="H58" s="131">
        <v>645</v>
      </c>
    </row>
    <row r="59" spans="2:8" ht="45.75" customHeight="1" x14ac:dyDescent="0.15">
      <c r="B59" s="129"/>
      <c r="C59" s="1208" t="s">
        <v>552</v>
      </c>
      <c r="D59" s="1209"/>
      <c r="E59" s="1210"/>
      <c r="F59" s="130">
        <v>331</v>
      </c>
      <c r="G59" s="130">
        <v>372</v>
      </c>
      <c r="H59" s="131">
        <v>397</v>
      </c>
    </row>
    <row r="60" spans="2:8" ht="45.75" customHeight="1" x14ac:dyDescent="0.15">
      <c r="B60" s="129"/>
      <c r="C60" s="1208" t="s">
        <v>553</v>
      </c>
      <c r="D60" s="1209"/>
      <c r="E60" s="1210"/>
      <c r="F60" s="130">
        <v>345</v>
      </c>
      <c r="G60" s="130">
        <v>297</v>
      </c>
      <c r="H60" s="131">
        <v>271</v>
      </c>
    </row>
    <row r="61" spans="2:8" ht="45.75" customHeight="1" x14ac:dyDescent="0.15">
      <c r="B61" s="129"/>
      <c r="C61" s="1208" t="s">
        <v>554</v>
      </c>
      <c r="D61" s="1209"/>
      <c r="E61" s="1210"/>
      <c r="F61" s="130">
        <v>328</v>
      </c>
      <c r="G61" s="130">
        <v>282</v>
      </c>
      <c r="H61" s="131">
        <v>252</v>
      </c>
    </row>
    <row r="62" spans="2:8" ht="45.75" customHeight="1" thickBot="1" x14ac:dyDescent="0.2">
      <c r="B62" s="132"/>
      <c r="C62" s="1211" t="s">
        <v>555</v>
      </c>
      <c r="D62" s="1212"/>
      <c r="E62" s="1213"/>
      <c r="F62" s="133">
        <v>53</v>
      </c>
      <c r="G62" s="133">
        <v>53</v>
      </c>
      <c r="H62" s="134">
        <v>53</v>
      </c>
    </row>
    <row r="63" spans="2:8" ht="52.5" customHeight="1" thickBot="1" x14ac:dyDescent="0.2">
      <c r="B63" s="135"/>
      <c r="C63" s="1214" t="s">
        <v>49</v>
      </c>
      <c r="D63" s="1214"/>
      <c r="E63" s="1215"/>
      <c r="F63" s="136">
        <v>3003</v>
      </c>
      <c r="G63" s="136">
        <v>2786</v>
      </c>
      <c r="H63" s="137">
        <v>2558</v>
      </c>
    </row>
    <row r="64" spans="2:8" x14ac:dyDescent="0.15"/>
  </sheetData>
  <sheetProtection algorithmName="SHA-512" hashValue="baB5By1VX1mmy8CcmOnG22imR0EDzjRYMIePrw2sxxShkXirFhnz6ROp0iYZKay78KlGzUiGMFz2/WJ1AQm3mA==" saltValue="F27irqdAYLj3tixtjcM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484974</v>
      </c>
      <c r="E3" s="156"/>
      <c r="F3" s="157">
        <v>268375</v>
      </c>
      <c r="G3" s="158"/>
      <c r="H3" s="159"/>
    </row>
    <row r="4" spans="1:8" x14ac:dyDescent="0.15">
      <c r="A4" s="160"/>
      <c r="B4" s="161"/>
      <c r="C4" s="162"/>
      <c r="D4" s="163">
        <v>284830</v>
      </c>
      <c r="E4" s="164"/>
      <c r="F4" s="165">
        <v>119602</v>
      </c>
      <c r="G4" s="166"/>
      <c r="H4" s="167"/>
    </row>
    <row r="5" spans="1:8" x14ac:dyDescent="0.15">
      <c r="A5" s="148" t="s">
        <v>516</v>
      </c>
      <c r="B5" s="153"/>
      <c r="C5" s="154"/>
      <c r="D5" s="155">
        <v>638200</v>
      </c>
      <c r="E5" s="156"/>
      <c r="F5" s="157">
        <v>301035</v>
      </c>
      <c r="G5" s="158"/>
      <c r="H5" s="159"/>
    </row>
    <row r="6" spans="1:8" x14ac:dyDescent="0.15">
      <c r="A6" s="160"/>
      <c r="B6" s="161"/>
      <c r="C6" s="162"/>
      <c r="D6" s="163">
        <v>433018</v>
      </c>
      <c r="E6" s="164"/>
      <c r="F6" s="165">
        <v>154376</v>
      </c>
      <c r="G6" s="166"/>
      <c r="H6" s="167"/>
    </row>
    <row r="7" spans="1:8" x14ac:dyDescent="0.15">
      <c r="A7" s="148" t="s">
        <v>517</v>
      </c>
      <c r="B7" s="153"/>
      <c r="C7" s="154"/>
      <c r="D7" s="155">
        <v>570289</v>
      </c>
      <c r="E7" s="156"/>
      <c r="F7" s="157">
        <v>277467</v>
      </c>
      <c r="G7" s="158"/>
      <c r="H7" s="159"/>
    </row>
    <row r="8" spans="1:8" x14ac:dyDescent="0.15">
      <c r="A8" s="160"/>
      <c r="B8" s="161"/>
      <c r="C8" s="162"/>
      <c r="D8" s="163">
        <v>263780</v>
      </c>
      <c r="E8" s="164"/>
      <c r="F8" s="165">
        <v>128378</v>
      </c>
      <c r="G8" s="166"/>
      <c r="H8" s="167"/>
    </row>
    <row r="9" spans="1:8" x14ac:dyDescent="0.15">
      <c r="A9" s="148" t="s">
        <v>518</v>
      </c>
      <c r="B9" s="153"/>
      <c r="C9" s="154"/>
      <c r="D9" s="155">
        <v>580668</v>
      </c>
      <c r="E9" s="156"/>
      <c r="F9" s="157">
        <v>282256</v>
      </c>
      <c r="G9" s="158"/>
      <c r="H9" s="159"/>
    </row>
    <row r="10" spans="1:8" x14ac:dyDescent="0.15">
      <c r="A10" s="160"/>
      <c r="B10" s="161"/>
      <c r="C10" s="162"/>
      <c r="D10" s="163">
        <v>326296</v>
      </c>
      <c r="E10" s="164"/>
      <c r="F10" s="165">
        <v>145453</v>
      </c>
      <c r="G10" s="166"/>
      <c r="H10" s="167"/>
    </row>
    <row r="11" spans="1:8" x14ac:dyDescent="0.15">
      <c r="A11" s="148" t="s">
        <v>519</v>
      </c>
      <c r="B11" s="153"/>
      <c r="C11" s="154"/>
      <c r="D11" s="155">
        <v>908054</v>
      </c>
      <c r="E11" s="156"/>
      <c r="F11" s="157">
        <v>295341</v>
      </c>
      <c r="G11" s="158"/>
      <c r="H11" s="159"/>
    </row>
    <row r="12" spans="1:8" x14ac:dyDescent="0.15">
      <c r="A12" s="160"/>
      <c r="B12" s="161"/>
      <c r="C12" s="168"/>
      <c r="D12" s="163">
        <v>653596</v>
      </c>
      <c r="E12" s="164"/>
      <c r="F12" s="165">
        <v>137402</v>
      </c>
      <c r="G12" s="166"/>
      <c r="H12" s="167"/>
    </row>
    <row r="13" spans="1:8" x14ac:dyDescent="0.15">
      <c r="A13" s="148"/>
      <c r="B13" s="153"/>
      <c r="C13" s="169"/>
      <c r="D13" s="170">
        <v>636437</v>
      </c>
      <c r="E13" s="171"/>
      <c r="F13" s="172">
        <v>284895</v>
      </c>
      <c r="G13" s="173"/>
      <c r="H13" s="159"/>
    </row>
    <row r="14" spans="1:8" x14ac:dyDescent="0.15">
      <c r="A14" s="160"/>
      <c r="B14" s="161"/>
      <c r="C14" s="162"/>
      <c r="D14" s="163">
        <v>392304</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8.19</v>
      </c>
      <c r="C19" s="174">
        <f>ROUND(VALUE(SUBSTITUTE(実質収支比率等に係る経年分析!G$48,"▲","-")),2)</f>
        <v>9.66</v>
      </c>
      <c r="D19" s="174">
        <f>ROUND(VALUE(SUBSTITUTE(実質収支比率等に係る経年分析!H$48,"▲","-")),2)</f>
        <v>13.72</v>
      </c>
      <c r="E19" s="174">
        <f>ROUND(VALUE(SUBSTITUTE(実質収支比率等に係る経年分析!I$48,"▲","-")),2)</f>
        <v>5.21</v>
      </c>
      <c r="F19" s="174">
        <f>ROUND(VALUE(SUBSTITUTE(実質収支比率等に係る経年分析!J$48,"▲","-")),2)</f>
        <v>13.65</v>
      </c>
    </row>
    <row r="20" spans="1:11" x14ac:dyDescent="0.15">
      <c r="A20" s="174" t="s">
        <v>53</v>
      </c>
      <c r="B20" s="174">
        <f>ROUND(VALUE(SUBSTITUTE(実質収支比率等に係る経年分析!F$47,"▲","-")),2)</f>
        <v>77.819999999999993</v>
      </c>
      <c r="C20" s="174">
        <f>ROUND(VALUE(SUBSTITUTE(実質収支比率等に係る経年分析!G$47,"▲","-")),2)</f>
        <v>68.88</v>
      </c>
      <c r="D20" s="174">
        <f>ROUND(VALUE(SUBSTITUTE(実質収支比率等に係る経年分析!H$47,"▲","-")),2)</f>
        <v>59.72</v>
      </c>
      <c r="E20" s="174">
        <f>ROUND(VALUE(SUBSTITUTE(実質収支比率等に係る経年分析!I$47,"▲","-")),2)</f>
        <v>52.9</v>
      </c>
      <c r="F20" s="174">
        <f>ROUND(VALUE(SUBSTITUTE(実質収支比率等に係る経年分析!J$47,"▲","-")),2)</f>
        <v>38.93</v>
      </c>
    </row>
    <row r="21" spans="1:11" x14ac:dyDescent="0.15">
      <c r="A21" s="174" t="s">
        <v>54</v>
      </c>
      <c r="B21" s="174">
        <f>IF(ISNUMBER(VALUE(SUBSTITUTE(実質収支比率等に係る経年分析!F$49,"▲","-"))),ROUND(VALUE(SUBSTITUTE(実質収支比率等に係る経年分析!F$49,"▲","-")),2),NA())</f>
        <v>3.36</v>
      </c>
      <c r="C21" s="174">
        <f>IF(ISNUMBER(VALUE(SUBSTITUTE(実質収支比率等に係る経年分析!G$49,"▲","-"))),ROUND(VALUE(SUBSTITUTE(実質収支比率等に係る経年分析!G$49,"▲","-")),2),NA())</f>
        <v>-2.2799999999999998</v>
      </c>
      <c r="D21" s="174">
        <f>IF(ISNUMBER(VALUE(SUBSTITUTE(実質収支比率等に係る経年分析!H$49,"▲","-"))),ROUND(VALUE(SUBSTITUTE(実質収支比率等に係る経年分析!H$49,"▲","-")),2),NA())</f>
        <v>8.7799999999999994</v>
      </c>
      <c r="E21" s="174">
        <f>IF(ISNUMBER(VALUE(SUBSTITUTE(実質収支比率等に係る経年分析!I$49,"▲","-"))),ROUND(VALUE(SUBSTITUTE(実質収支比率等に係る経年分析!I$49,"▲","-")),2),NA())</f>
        <v>-12.94</v>
      </c>
      <c r="F21" s="174">
        <f>IF(ISNUMBER(VALUE(SUBSTITUTE(実質収支比率等に係る経年分析!J$49,"▲","-"))),ROUND(VALUE(SUBSTITUTE(実質収支比率等に係る経年分析!J$49,"▲","-")),2),NA())</f>
        <v>-1.94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7.0000000000000007E-2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0.56999999999999995</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0.97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500</v>
      </c>
      <c r="E42" s="176"/>
      <c r="F42" s="176"/>
      <c r="G42" s="176">
        <f>'実質公債費比率（分子）の構造'!L$52</f>
        <v>446</v>
      </c>
      <c r="H42" s="176"/>
      <c r="I42" s="176"/>
      <c r="J42" s="176">
        <f>'実質公債費比率（分子）の構造'!M$52</f>
        <v>445</v>
      </c>
      <c r="K42" s="176"/>
      <c r="L42" s="176"/>
      <c r="M42" s="176">
        <f>'実質公債費比率（分子）の構造'!N$52</f>
        <v>423</v>
      </c>
      <c r="N42" s="176"/>
      <c r="O42" s="176"/>
      <c r="P42" s="176">
        <f>'実質公債費比率（分子）の構造'!O$52</f>
        <v>427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64</v>
      </c>
      <c r="C45" s="176"/>
      <c r="D45" s="176"/>
      <c r="E45" s="176">
        <f>'実質公債費比率（分子）の構造'!L$49</f>
        <v>70</v>
      </c>
      <c r="F45" s="176"/>
      <c r="G45" s="176"/>
      <c r="H45" s="176">
        <f>'実質公債費比率（分子）の構造'!M$49</f>
        <v>70</v>
      </c>
      <c r="I45" s="176"/>
      <c r="J45" s="176"/>
      <c r="K45" s="176">
        <f>'実質公債費比率（分子）の構造'!N$49</f>
        <v>69</v>
      </c>
      <c r="L45" s="176"/>
      <c r="M45" s="176"/>
      <c r="N45" s="176">
        <f>'実質公債費比率（分子）の構造'!O$49</f>
        <v>67</v>
      </c>
      <c r="O45" s="176"/>
      <c r="P45" s="176"/>
    </row>
    <row r="46" spans="1:16" x14ac:dyDescent="0.15">
      <c r="A46" s="176" t="s">
        <v>64</v>
      </c>
      <c r="B46" s="176">
        <f>'実質公債費比率（分子）の構造'!K$48</f>
        <v>52</v>
      </c>
      <c r="C46" s="176"/>
      <c r="D46" s="176"/>
      <c r="E46" s="176">
        <f>'実質公債費比率（分子）の構造'!L$48</f>
        <v>56</v>
      </c>
      <c r="F46" s="176"/>
      <c r="G46" s="176"/>
      <c r="H46" s="176">
        <f>'実質公債費比率（分子）の構造'!M$48</f>
        <v>55</v>
      </c>
      <c r="I46" s="176"/>
      <c r="J46" s="176"/>
      <c r="K46" s="176">
        <f>'実質公債費比率（分子）の構造'!N$48</f>
        <v>51</v>
      </c>
      <c r="L46" s="176"/>
      <c r="M46" s="176"/>
      <c r="N46" s="176">
        <f>'実質公債費比率（分子）の構造'!O$48</f>
        <v>49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341</v>
      </c>
      <c r="C49" s="176"/>
      <c r="D49" s="176"/>
      <c r="E49" s="176">
        <f>'実質公債費比率（分子）の構造'!L$45</f>
        <v>347</v>
      </c>
      <c r="F49" s="176"/>
      <c r="G49" s="176"/>
      <c r="H49" s="176">
        <f>'実質公債費比率（分子）の構造'!M$45</f>
        <v>462</v>
      </c>
      <c r="I49" s="176"/>
      <c r="J49" s="176"/>
      <c r="K49" s="176">
        <f>'実質公債費比率（分子）の構造'!N$45</f>
        <v>529</v>
      </c>
      <c r="L49" s="176"/>
      <c r="M49" s="176"/>
      <c r="N49" s="176">
        <f>'実質公債費比率（分子）の構造'!O$45</f>
        <v>550</v>
      </c>
      <c r="O49" s="176"/>
      <c r="P49" s="176"/>
    </row>
    <row r="50" spans="1:16" x14ac:dyDescent="0.15">
      <c r="A50" s="176" t="s">
        <v>67</v>
      </c>
      <c r="B50" s="176" t="e">
        <f>NA()</f>
        <v>#N/A</v>
      </c>
      <c r="C50" s="176">
        <f>IF(ISNUMBER('実質公債費比率（分子）の構造'!K$53),'実質公債費比率（分子）の構造'!K$53,NA())</f>
        <v>-43</v>
      </c>
      <c r="D50" s="176" t="e">
        <f>NA()</f>
        <v>#N/A</v>
      </c>
      <c r="E50" s="176" t="e">
        <f>NA()</f>
        <v>#N/A</v>
      </c>
      <c r="F50" s="176">
        <f>IF(ISNUMBER('実質公債費比率（分子）の構造'!L$53),'実質公債費比率（分子）の構造'!L$53,NA())</f>
        <v>27</v>
      </c>
      <c r="G50" s="176" t="e">
        <f>NA()</f>
        <v>#N/A</v>
      </c>
      <c r="H50" s="176" t="e">
        <f>NA()</f>
        <v>#N/A</v>
      </c>
      <c r="I50" s="176">
        <f>IF(ISNUMBER('実質公債費比率（分子）の構造'!M$53),'実質公債費比率（分子）の構造'!M$53,NA())</f>
        <v>142</v>
      </c>
      <c r="J50" s="176" t="e">
        <f>NA()</f>
        <v>#N/A</v>
      </c>
      <c r="K50" s="176" t="e">
        <f>NA()</f>
        <v>#N/A</v>
      </c>
      <c r="L50" s="176">
        <f>IF(ISNUMBER('実質公債費比率（分子）の構造'!N$53),'実質公債費比率（分子）の構造'!N$53,NA())</f>
        <v>226</v>
      </c>
      <c r="M50" s="176" t="e">
        <f>NA()</f>
        <v>#N/A</v>
      </c>
      <c r="N50" s="176" t="e">
        <f>NA()</f>
        <v>#N/A</v>
      </c>
      <c r="O50" s="176">
        <f>IF(ISNUMBER('実質公債費比率（分子）の構造'!O$53),'実質公債費比率（分子）の構造'!O$53,NA())</f>
        <v>239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3351</v>
      </c>
      <c r="E56" s="175"/>
      <c r="F56" s="175"/>
      <c r="G56" s="175">
        <f>'将来負担比率（分子）の構造'!J$52</f>
        <v>3483</v>
      </c>
      <c r="H56" s="175"/>
      <c r="I56" s="175"/>
      <c r="J56" s="175">
        <f>'将来負担比率（分子）の構造'!K$52</f>
        <v>3507</v>
      </c>
      <c r="K56" s="175"/>
      <c r="L56" s="175"/>
      <c r="M56" s="175">
        <f>'将来負担比率（分子）の構造'!L$52</f>
        <v>3411</v>
      </c>
      <c r="N56" s="175"/>
      <c r="O56" s="175"/>
      <c r="P56" s="175">
        <f>'将来負担比率（分子）の構造'!M$52</f>
        <v>3783</v>
      </c>
    </row>
    <row r="57" spans="1:16" x14ac:dyDescent="0.15">
      <c r="A57" s="175" t="s">
        <v>42</v>
      </c>
      <c r="B57" s="175"/>
      <c r="C57" s="175"/>
      <c r="D57" s="175">
        <f>'将来負担比率（分子）の構造'!I$51</f>
        <v>140</v>
      </c>
      <c r="E57" s="175"/>
      <c r="F57" s="175"/>
      <c r="G57" s="175">
        <f>'将来負担比率（分子）の構造'!J$51</f>
        <v>120</v>
      </c>
      <c r="H57" s="175"/>
      <c r="I57" s="175"/>
      <c r="J57" s="175">
        <f>'将来負担比率（分子）の構造'!K$51</f>
        <v>104</v>
      </c>
      <c r="K57" s="175"/>
      <c r="L57" s="175"/>
      <c r="M57" s="175">
        <f>'将来負担比率（分子）の構造'!L$51</f>
        <v>98</v>
      </c>
      <c r="N57" s="175"/>
      <c r="O57" s="175"/>
      <c r="P57" s="175">
        <f>'将来負担比率（分子）の構造'!M$51</f>
        <v>87</v>
      </c>
    </row>
    <row r="58" spans="1:16" x14ac:dyDescent="0.15">
      <c r="A58" s="175" t="s">
        <v>41</v>
      </c>
      <c r="B58" s="175"/>
      <c r="C58" s="175"/>
      <c r="D58" s="175">
        <f>'将来負担比率（分子）の構造'!I$50</f>
        <v>2691</v>
      </c>
      <c r="E58" s="175"/>
      <c r="F58" s="175"/>
      <c r="G58" s="175">
        <f>'将来負担比率（分子）の構造'!J$50</f>
        <v>2464</v>
      </c>
      <c r="H58" s="175"/>
      <c r="I58" s="175"/>
      <c r="J58" s="175">
        <f>'将来負担比率（分子）の構造'!K$50</f>
        <v>2369</v>
      </c>
      <c r="K58" s="175"/>
      <c r="L58" s="175"/>
      <c r="M58" s="175">
        <f>'将来負担比率（分子）の構造'!L$50</f>
        <v>2157</v>
      </c>
      <c r="N58" s="175"/>
      <c r="O58" s="175"/>
      <c r="P58" s="175">
        <f>'将来負担比率（分子）の構造'!M$50</f>
        <v>1931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421</v>
      </c>
      <c r="C62" s="175"/>
      <c r="D62" s="175"/>
      <c r="E62" s="175">
        <f>'将来負担比率（分子）の構造'!J$45</f>
        <v>369</v>
      </c>
      <c r="F62" s="175"/>
      <c r="G62" s="175"/>
      <c r="H62" s="175">
        <f>'将来負担比率（分子）の構造'!K$45</f>
        <v>419</v>
      </c>
      <c r="I62" s="175"/>
      <c r="J62" s="175"/>
      <c r="K62" s="175">
        <f>'将来負担比率（分子）の構造'!L$45</f>
        <v>415</v>
      </c>
      <c r="L62" s="175"/>
      <c r="M62" s="175"/>
      <c r="N62" s="175">
        <f>'将来負担比率（分子）の構造'!M$45</f>
        <v>459</v>
      </c>
      <c r="O62" s="175"/>
      <c r="P62" s="175"/>
    </row>
    <row r="63" spans="1:16" x14ac:dyDescent="0.15">
      <c r="A63" s="175" t="s">
        <v>34</v>
      </c>
      <c r="B63" s="175">
        <f>'将来負担比率（分子）の構造'!I$44</f>
        <v>657</v>
      </c>
      <c r="C63" s="175"/>
      <c r="D63" s="175"/>
      <c r="E63" s="175">
        <f>'将来負担比率（分子）の構造'!J$44</f>
        <v>600</v>
      </c>
      <c r="F63" s="175"/>
      <c r="G63" s="175"/>
      <c r="H63" s="175">
        <f>'将来負担比率（分子）の構造'!K$44</f>
        <v>586</v>
      </c>
      <c r="I63" s="175"/>
      <c r="J63" s="175"/>
      <c r="K63" s="175">
        <f>'将来負担比率（分子）の構造'!L$44</f>
        <v>528</v>
      </c>
      <c r="L63" s="175"/>
      <c r="M63" s="175"/>
      <c r="N63" s="175">
        <f>'将来負担比率（分子）の構造'!M$44</f>
        <v>471</v>
      </c>
      <c r="O63" s="175"/>
      <c r="P63" s="175"/>
    </row>
    <row r="64" spans="1:16" x14ac:dyDescent="0.15">
      <c r="A64" s="175" t="s">
        <v>33</v>
      </c>
      <c r="B64" s="175">
        <f>'将来負担比率（分子）の構造'!I$43</f>
        <v>484</v>
      </c>
      <c r="C64" s="175"/>
      <c r="D64" s="175"/>
      <c r="E64" s="175">
        <f>'将来負担比率（分子）の構造'!J$43</f>
        <v>442</v>
      </c>
      <c r="F64" s="175"/>
      <c r="G64" s="175"/>
      <c r="H64" s="175">
        <f>'将来負担比率（分子）の構造'!K$43</f>
        <v>389</v>
      </c>
      <c r="I64" s="175"/>
      <c r="J64" s="175"/>
      <c r="K64" s="175">
        <f>'将来負担比率（分子）の構造'!L$43</f>
        <v>319</v>
      </c>
      <c r="L64" s="175"/>
      <c r="M64" s="175"/>
      <c r="N64" s="175">
        <f>'将来負担比率（分子）の構造'!M$43</f>
        <v>267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3895</v>
      </c>
      <c r="C66" s="175"/>
      <c r="D66" s="175"/>
      <c r="E66" s="175">
        <f>'将来負担比率（分子）の構造'!J$41</f>
        <v>3986</v>
      </c>
      <c r="F66" s="175"/>
      <c r="G66" s="175"/>
      <c r="H66" s="175">
        <f>'将来負担比率（分子）の構造'!K$41</f>
        <v>3945</v>
      </c>
      <c r="I66" s="175"/>
      <c r="J66" s="175"/>
      <c r="K66" s="175">
        <f>'将来負担比率（分子）の構造'!L$41</f>
        <v>3693</v>
      </c>
      <c r="L66" s="175"/>
      <c r="M66" s="175"/>
      <c r="N66" s="175">
        <f>'将来負担比率（分子）の構造'!M$41</f>
        <v>3791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1110</v>
      </c>
      <c r="C72" s="179">
        <f>基金残高に係る経年分析!G55</f>
        <v>951</v>
      </c>
      <c r="D72" s="179">
        <f>基金残高に係る経年分析!H55</f>
        <v>701</v>
      </c>
    </row>
    <row r="73" spans="1:16" x14ac:dyDescent="0.15">
      <c r="A73" s="178" t="s">
        <v>74</v>
      </c>
      <c r="B73" s="179">
        <f>基金残高に係る経年分析!F56</f>
        <v>161</v>
      </c>
      <c r="C73" s="179">
        <f>基金残高に係る経年分析!G56</f>
        <v>161</v>
      </c>
      <c r="D73" s="179">
        <f>基金残高に係る経年分析!H56</f>
        <v>228</v>
      </c>
    </row>
    <row r="74" spans="1:16" x14ac:dyDescent="0.15">
      <c r="A74" s="178" t="s">
        <v>75</v>
      </c>
      <c r="B74" s="179">
        <f>基金残高に係る経年分析!F57</f>
        <v>1733</v>
      </c>
      <c r="C74" s="179">
        <f>基金残高に係る経年分析!G57</f>
        <v>1674</v>
      </c>
      <c r="D74" s="179">
        <f>基金残高に係る経年分析!H57</f>
        <v>1629</v>
      </c>
    </row>
  </sheetData>
  <sheetProtection algorithmName="SHA-512" hashValue="p2R52akHa3xgK+UfPRkBJYBx/ZOH9oHX29S1lbLKhWaCVvY2NttakV0ELFezYw4niRAfe5cevYftGgiX2gqqrQ==" saltValue="jBGqt2AU0PqnaRFZIk9Z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井内 雅之</cp:lastModifiedBy>
  <cp:lastPrinted>2025-03-10T07:52:33Z</cp:lastPrinted>
  <dcterms:created xsi:type="dcterms:W3CDTF">2025-02-19T00:09:36Z</dcterms:created>
  <dcterms:modified xsi:type="dcterms:W3CDTF">2025-03-27T09:49:22Z</dcterms:modified>
  <cp:category/>
</cp:coreProperties>
</file>