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Fileserver\06.総務課\財政係\新しいフォルダー\マイドキュメントｚ\22 各種調査●\H30\H29財政状況資料集\【財政状況資料集浦臼町_2017「結合後」\"/>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<sst xmlns="http://schemas.openxmlformats.org/spreadsheetml/2006/main" count="1079" uniqueCount="575">
  <si>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</si>
  <si>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</si>
  <si>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</si>
  <si>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</si>
  <si>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</si>
  <si>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</si>
  <si>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</si>
  <si>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</si>
  <si>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</si>
  <si>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</si>
  <si>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</si>
  <si>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</si>
  <si>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</si>
  <si>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</si>
  <si>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</si>
  <si>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</si>
  <si>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</si>
  <si>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</si>
  <si>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</si>
  <si>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</si>
  <si>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</si>
  <si>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</si>
  <si>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</si>
  <si>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</si>
  <si>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</si>
  <si>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</si>
  <si>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</si>
  <si>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</si>
  <si>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</si>
  <si>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</si>
  <si>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</si>
  <si>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</si>
  <si>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</si>
  <si>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</si>
  <si>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</si>
  <si>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</si>
  <si>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</si>
  <si>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</si>
  <si>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</si>
  <si>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</si>
  <si>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</si>
  <si>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</si>
  <si>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</si>
  <si>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</si>
  <si>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</si>
  <si>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</si>
  <si>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</si>
  <si>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</si>
  <si>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</si>
  <si>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</si>
  <si>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</si>
  <si>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</si>
  <si>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</si>
  <si>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</si>
  <si>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</si>
  <si>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</si>
  <si>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</si>
  <si>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</si>
  <si>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</si>
  <si>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</si>
  <si>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</si>
  <si>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</si>
  <si>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</si>
  <si>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</si>
  <si>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</si>
  <si>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</si>
  <si>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</si>
  <si>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</si>
  <si>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</si>
  <si>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</si>
  <si>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</si>
  <si>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</si>
  <si>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</si>
  <si>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</si>
  <si>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</si>
  <si>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</si>
  <si>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</si>
  <si>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</si>
  <si>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</si>
  <si>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</si>
  <si>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</si>
  <si>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</si>
  <si>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</si>
  <si>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</si>
  <si>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</si>
  <si>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</si>
  <si>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</si>
  <si>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</si>
  <si>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</si>
  <si>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</si>
  <si>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</si>
  <si>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浦臼町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</si>
  <si>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</si>
  <si>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</si>
  <si>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</si>
  <si>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</si>
  <si>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</si>
  <si>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</si>
  <si>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</si>
  <si>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</si>
  <si>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</si>
  <si>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</si>
  <si>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</si>
  <si>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</si>
  <si>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</si>
  <si>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</si>
  <si>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</si>
  <si>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</si>
  <si>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</si>
  <si>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</si>
  <si>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</si>
  <si>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</si>
  <si>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</si>
  <si>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</si>
  <si>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</si>
  <si>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</si>
  <si>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</si>
  <si>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</si>
  <si>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</si>
  <si>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</si>
  <si>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</si>
  <si>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</si>
  <si>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</si>
  <si>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</si>
  <si>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</si>
  <si>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</si>
  <si>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</si>
  <si>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</si>
  <si>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</si>
  <si>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</si>
  <si>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</si>
  <si>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</si>
  <si>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</si>
  <si>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</si>
  <si>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</si>
  <si>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</si>
  <si>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</si>
  <si>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</si>
  <si>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</si>
  <si>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</si>
  <si>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</si>
  <si>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</si>
  <si>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</si>
  <si>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</si>
  <si>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</si>
  <si>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</si>
  <si>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</si>
  <si>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</si>
  <si>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0"/>
  </si>
  <si>
    <t>うち日本人(％)</t>
    <phoneticPr fontId="5"/>
  </si>
  <si>
    <t>-3.4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</si>
  <si>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</si>
  <si>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</si>
  <si>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</si>
  <si>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</si>
  <si>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</si>
  <si>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</si>
  <si>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</si>
  <si>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</si>
  <si>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</si>
  <si>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</si>
  <si>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</si>
  <si>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</si>
  <si>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</si>
  <si>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</si>
  <si>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</si>
  <si>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</si>
  <si>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</si>
  <si>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</si>
  <si>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</si>
  <si>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</si>
  <si>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</si>
  <si>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</si>
  <si>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</si>
  <si>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</si>
  <si>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</si>
  <si>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</si>
  <si>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</si>
  <si>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</si>
  <si>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</si>
  <si>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</si>
  <si>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</si>
  <si>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</si>
  <si>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</si>
  <si>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</si>
  <si>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</si>
  <si>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</si>
  <si>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</si>
  <si>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</si>
  <si>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</si>
  <si>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</si>
  <si>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</si>
  <si>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</si>
  <si>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</si>
  <si>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</si>
  <si>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</si>
  <si>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</si>
  <si>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</si>
  <si>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</si>
  <si>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</si>
  <si>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</si>
  <si>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</si>
  <si>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</si>
  <si>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</si>
  <si>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</si>
  <si>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</si>
  <si>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</si>
  <si>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</si>
  <si>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</si>
  <si>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</si>
  <si>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</si>
  <si>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</si>
  <si>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</si>
  <si>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</si>
  <si>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</si>
  <si>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</si>
  <si>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</si>
  <si>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北海道浦臼町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</si>
  <si>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</si>
  <si>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</si>
  <si>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</si>
  <si>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</si>
  <si>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</si>
  <si>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</si>
  <si>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</si>
  <si>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</si>
  <si>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</si>
  <si>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</si>
  <si>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</si>
  <si>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</si>
  <si>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</si>
  <si>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</si>
  <si>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</si>
  <si>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</si>
  <si>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</si>
  <si>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</si>
  <si>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</si>
  <si>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</si>
  <si>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</si>
  <si>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</si>
  <si>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</si>
  <si>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</si>
  <si>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</si>
  <si>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</si>
  <si>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</si>
  <si>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</si>
  <si>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</si>
  <si>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</si>
  <si>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</si>
  <si>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</si>
  <si>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</si>
  <si>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</si>
  <si>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</si>
  <si>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</si>
  <si>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</si>
  <si>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</si>
  <si>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</si>
  <si>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</si>
  <si>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</si>
  <si>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</si>
  <si>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</si>
  <si>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</si>
  <si>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</si>
  <si>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</si>
  <si>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</si>
  <si>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</si>
  <si>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</si>
  <si>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</si>
  <si>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</si>
  <si>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</si>
  <si>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</si>
  <si>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</si>
  <si>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</si>
  <si>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</si>
  <si>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</si>
  <si>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</si>
  <si>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</si>
  <si>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</si>
  <si>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</si>
  <si>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</si>
  <si>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</si>
  <si>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</si>
  <si>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</si>
  <si>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</si>
  <si>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</si>
  <si>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</si>
  <si>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</si>
  <si>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</si>
  <si>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</si>
  <si>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</si>
  <si>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</si>
  <si>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</si>
  <si>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</si>
  <si>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</si>
  <si>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</si>
  <si>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</si>
  <si>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</si>
  <si>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</si>
  <si>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</si>
  <si>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</si>
  <si>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</si>
  <si>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</si>
  <si>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</si>
  <si>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</si>
  <si>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</si>
  <si>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</si>
  <si>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</si>
  <si>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</si>
  <si>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</si>
  <si>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</si>
  <si>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</si>
  <si>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</si>
  <si>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</si>
  <si>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</si>
  <si>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</si>
  <si>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</si>
  <si>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</si>
  <si>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</si>
  <si>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</si>
  <si>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</si>
  <si>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</si>
  <si>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</si>
  <si>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</si>
  <si>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</si>
  <si>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</si>
  <si>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</si>
  <si>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</si>
  <si>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</si>
  <si>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</si>
  <si>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</si>
  <si>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</si>
  <si>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</si>
  <si>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</si>
  <si>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</si>
  <si>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</si>
  <si>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</si>
  <si>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</si>
  <si>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</si>
  <si>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</si>
  <si>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</si>
  <si>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</si>
  <si>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</si>
  <si>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</si>
  <si>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</si>
  <si>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</si>
  <si>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</si>
  <si>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</si>
  <si>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</si>
  <si>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</si>
  <si>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</si>
  <si>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</si>
  <si>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</si>
  <si>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</si>
  <si>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</si>
  <si>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</si>
  <si>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</si>
  <si>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</si>
  <si>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</si>
  <si>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</si>
  <si>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</si>
  <si>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</si>
  <si>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</si>
  <si>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</si>
  <si>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</si>
  <si>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</si>
  <si>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北海道浦臼町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</si>
  <si>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</si>
  <si>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</si>
  <si>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</si>
  <si>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</si>
  <si>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</si>
  <si>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</si>
  <si>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</si>
  <si>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</si>
  <si>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</si>
  <si>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</si>
  <si>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</si>
  <si>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</si>
  <si>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</si>
  <si>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</si>
  <si>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</si>
  <si>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</si>
  <si>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</si>
  <si>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</si>
  <si>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</si>
  <si>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</si>
  <si>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</si>
  <si>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</si>
  <si>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</si>
  <si>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</si>
  <si>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</si>
  <si>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</si>
  <si>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</si>
  <si>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</si>
  <si>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</si>
  <si>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</si>
  <si>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</si>
  <si>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</si>
  <si>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</si>
  <si>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</si>
  <si>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</si>
  <si>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</si>
  <si>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</si>
  <si>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</si>
  <si>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</si>
  <si>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</si>
  <si>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</si>
  <si>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</si>
  <si>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</si>
  <si>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</si>
  <si>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</si>
  <si>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</si>
  <si>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</si>
  <si>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</si>
  <si>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</si>
  <si>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</si>
  <si>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</si>
  <si>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</si>
  <si>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</si>
  <si>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</si>
  <si>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</si>
  <si>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</si>
  <si>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</si>
  <si>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</si>
  <si>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</si>
  <si>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</si>
  <si>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</si>
  <si>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</si>
  <si>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</si>
  <si>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</si>
  <si>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</si>
  <si>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</si>
  <si>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</si>
  <si>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</si>
  <si>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</si>
  <si>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</si>
  <si>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</si>
  <si>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</si>
  <si>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</si>
  <si>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</si>
  <si>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</si>
  <si>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</si>
  <si>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</si>
  <si>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</si>
  <si>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</si>
  <si>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</si>
  <si>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</si>
  <si>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</si>
  <si>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</si>
  <si>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</si>
  <si>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</si>
  <si>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</si>
  <si>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</si>
  <si>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</si>
  <si>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</si>
  <si>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</si>
  <si>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</si>
  <si>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</si>
  <si>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</si>
  <si>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</si>
  <si>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</si>
  <si>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</si>
  <si>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</si>
  <si>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</si>
  <si>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</si>
  <si>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</si>
  <si>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</si>
  <si>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</si>
  <si>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</si>
  <si>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</si>
  <si>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</si>
  <si>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</si>
  <si>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</si>
  <si>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</si>
  <si>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</si>
  <si>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</si>
  <si>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</si>
  <si>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</si>
  <si>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</si>
  <si>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</si>
  <si>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</si>
  <si>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</si>
  <si>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</si>
  <si>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</si>
  <si>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</si>
  <si>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</si>
  <si>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</si>
  <si>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</si>
  <si>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</si>
  <si>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</si>
  <si>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</si>
  <si>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</si>
  <si>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</si>
  <si>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</si>
  <si>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</si>
  <si>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</si>
  <si>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</si>
  <si>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</si>
  <si>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</si>
  <si>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</si>
  <si>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</si>
  <si>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</si>
  <si>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</si>
  <si>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</si>
  <si>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</si>
  <si>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</si>
  <si>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</si>
  <si>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</si>
  <si>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</si>
  <si>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</si>
  <si>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</si>
  <si>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</si>
  <si>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</si>
  <si>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</si>
  <si>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</si>
  <si>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</si>
  <si>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</si>
  <si>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</si>
  <si>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</si>
  <si>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</si>
  <si>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</si>
  <si>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</si>
  <si>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</si>
  <si>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</si>
  <si>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</si>
  <si>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</si>
  <si>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</si>
  <si>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</si>
  <si>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</si>
  <si>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</si>
  <si>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</si>
  <si>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</si>
  <si>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</si>
  <si>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</si>
  <si>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</si>
  <si>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</si>
  <si>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</si>
  <si>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</si>
  <si>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</si>
  <si>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</si>
  <si>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</si>
  <si>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</si>
  <si>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</si>
  <si>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</si>
  <si>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</si>
  <si>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</si>
  <si>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</si>
  <si>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</si>
  <si>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</si>
  <si>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</si>
  <si>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</si>
  <si>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</si>
  <si>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下水道事業特別会計</t>
  </si>
  <si>
    <t>後期高齢者医療特別会計</t>
  </si>
  <si>
    <t>その他会計（赤字）</t>
  </si>
  <si>
    <t>その他会計（黒字）</t>
  </si>
  <si>
    <t>ふるさと浦臼応援基金</t>
    <rPh sb="4" eb="6">
      <t>ウラウス</t>
    </rPh>
    <rPh sb="6" eb="8">
      <t>オウエン</t>
    </rPh>
    <rPh sb="8" eb="10">
      <t>キキン</t>
    </rPh>
    <phoneticPr fontId="11"/>
  </si>
  <si>
    <t>公共施設建設基金</t>
    <rPh sb="0" eb="2">
      <t>コウキョウ</t>
    </rPh>
    <rPh sb="2" eb="4">
      <t>シセツ</t>
    </rPh>
    <rPh sb="4" eb="6">
      <t>ケンセツ</t>
    </rPh>
    <rPh sb="6" eb="8">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</si>
  <si>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</si>
  <si>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地域福祉基金</t>
    <rPh sb="0" eb="2">
      <t>チイキ</t>
    </rPh>
    <rPh sb="2" eb="4">
      <t>フクシ</t>
    </rPh>
    <rPh sb="4" eb="6">
      <t>キキン</t>
    </rPh>
    <phoneticPr fontId="11"/>
  </si>
  <si>
    <t>街路灯維持管理基金</t>
    <rPh sb="0" eb="3">
      <t>ガイロトウ</t>
    </rPh>
    <rPh sb="3" eb="5">
      <t>イジ</t>
    </rPh>
    <rPh sb="5" eb="7">
      <t>カンリ</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</si>
  <si>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</si>
  <si>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</si>
  <si>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</si>
  <si>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</si>
  <si>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</si>
  <si>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</si>
  <si>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</si>
  <si>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</si>
  <si>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</si>
  <si>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繰上償還の実施や地方債の新規発行抑制に努めてきたことにより、実質公債費比率及び将来負担比率はともに類似団体と比較して同程度の水準まで改善した。
今後も将来を見据えた計画的・効率的な事業の実施により財政負担の軽減・平準化を図り、財政の健全化に努めるとともに、事務事業の効率化等により経費削減を図り、基金への積立てについても継続的に実施し、将来負担の抑制に努めていく。</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</si>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</sst>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1C6E-4D71-A7BF-D89784405D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213005</c:v>
                </c:pt>
                <c:pt idx="1">
                  <c:v>430999</c:v>
                </c:pt>
                <c:pt idx="2">
                  <c:v>430732</c:v>
                </c:pt>
                <c:pt idx="3">
                  <c:v>242258</c:v>
                </c:pt>
                <c:pt idx="4">
                  <c:v>372928</c:v>
                </c:pt>
              </c:numCache>
            </c:numRef>
          </c:val>
          <c:smooth val="0"/>
          <c:extLst>
            <c:ext xmlns:c16="http://schemas.microsoft.com/office/drawing/2014/chart" uri="{C3380CC4-5D6E-409C-BE32-E72D297353CC}">
              <c16:uniqueId val="{00000001-1C6E-4D71-A7BF-D89784405D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2.68</c:v>
                </c:pt>
                <c:pt idx="1">
                  <c:v>9.56</c:v>
                </c:pt>
                <c:pt idx="2">
                  <c:v>4.1500000000000004</c:v>
                </c:pt>
                <c:pt idx="3">
                  <c:v>3.64</c:v>
                </c:pt>
                <c:pt idx="4">
                  <c:v>3.68</c:v>
                </c:pt>
              </c:numCache>
            </c:numRef>
          </c:val>
          <c:extLst>
            <c:ext xmlns:c16="http://schemas.microsoft.com/office/drawing/2014/chart" uri="{C3380CC4-5D6E-409C-BE32-E72D297353CC}">
              <c16:uniqueId val="{00000000-94FC-45CD-B650-8D6F1388D9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53.8</c:v>
                </c:pt>
                <c:pt idx="1">
                  <c:v>57.48</c:v>
                </c:pt>
                <c:pt idx="2">
                  <c:v>60.85</c:v>
                </c:pt>
                <c:pt idx="3">
                  <c:v>67.94</c:v>
                </c:pt>
                <c:pt idx="4">
                  <c:v>73.28</c:v>
                </c:pt>
              </c:numCache>
            </c:numRef>
          </c:val>
          <c:extLst>
            <c:ext xmlns:c16="http://schemas.microsoft.com/office/drawing/2014/chart" uri="{C3380CC4-5D6E-409C-BE32-E72D297353CC}">
              <c16:uniqueId val="{00000001-94FC-45CD-B650-8D6F1388D9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9.6300000000000008</c:v>
                </c:pt>
                <c:pt idx="1">
                  <c:v>14.67</c:v>
                </c:pt>
                <c:pt idx="2">
                  <c:v>5.37</c:v>
                </c:pt>
                <c:pt idx="3">
                  <c:v>13.47</c:v>
                </c:pt>
                <c:pt idx="4">
                  <c:v>8.4700000000000006</c:v>
                </c:pt>
              </c:numCache>
            </c:numRef>
          </c:val>
          <c:smooth val="0"/>
          <c:extLst>
            <c:ext xmlns:c16="http://schemas.microsoft.com/office/drawing/2014/chart" uri="{C3380CC4-5D6E-409C-BE32-E72D297353CC}">
              <c16:uniqueId val="{00000002-94FC-45CD-B650-8D6F1388D9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BC-47D5-84FC-4553F2991D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BC-47D5-84FC-4553F2991D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BC-47D5-84FC-4553F2991DC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CBC-47D5-84FC-4553F2991DC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CBC-47D5-84FC-4553F2991DC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CBC-47D5-84FC-4553F2991DC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6-3CBC-47D5-84FC-4553F2991DCE}"/>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0.02</c:v>
                </c:pt>
                <c:pt idx="6">
                  <c:v>#N/A</c:v>
                </c:pt>
                <c:pt idx="7">
                  <c:v>0.04</c:v>
                </c:pt>
                <c:pt idx="8">
                  <c:v>#N/A</c:v>
                </c:pt>
                <c:pt idx="9">
                  <c:v>0.08</c:v>
                </c:pt>
              </c:numCache>
            </c:numRef>
          </c:val>
          <c:extLst>
            <c:ext xmlns:c16="http://schemas.microsoft.com/office/drawing/2014/chart" uri="{C3380CC4-5D6E-409C-BE32-E72D297353CC}">
              <c16:uniqueId val="{00000007-3CBC-47D5-84FC-4553F2991DC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0.05</c:v>
                </c:pt>
                <c:pt idx="2">
                  <c:v>#N/A</c:v>
                </c:pt>
                <c:pt idx="3">
                  <c:v>0.05</c:v>
                </c:pt>
                <c:pt idx="4">
                  <c:v>#N/A</c:v>
                </c:pt>
                <c:pt idx="5">
                  <c:v>0.14000000000000001</c:v>
                </c:pt>
                <c:pt idx="6">
                  <c:v>#N/A</c:v>
                </c:pt>
                <c:pt idx="7">
                  <c:v>0.08</c:v>
                </c:pt>
                <c:pt idx="8">
                  <c:v>#N/A</c:v>
                </c:pt>
                <c:pt idx="9">
                  <c:v>0.12</c:v>
                </c:pt>
              </c:numCache>
            </c:numRef>
          </c:val>
          <c:extLst>
            <c:ext xmlns:c16="http://schemas.microsoft.com/office/drawing/2014/chart" uri="{C3380CC4-5D6E-409C-BE32-E72D297353CC}">
              <c16:uniqueId val="{00000008-3CBC-47D5-84FC-4553F2991D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2.68</c:v>
                </c:pt>
                <c:pt idx="2">
                  <c:v>#N/A</c:v>
                </c:pt>
                <c:pt idx="3">
                  <c:v>9.56</c:v>
                </c:pt>
                <c:pt idx="4">
                  <c:v>#N/A</c:v>
                </c:pt>
                <c:pt idx="5">
                  <c:v>4.1500000000000004</c:v>
                </c:pt>
                <c:pt idx="6">
                  <c:v>#N/A</c:v>
                </c:pt>
                <c:pt idx="7">
                  <c:v>3.64</c:v>
                </c:pt>
                <c:pt idx="8">
                  <c:v>#N/A</c:v>
                </c:pt>
                <c:pt idx="9">
                  <c:v>3.67</c:v>
                </c:pt>
              </c:numCache>
            </c:numRef>
          </c:val>
          <c:extLst>
            <c:ext xmlns:c16="http://schemas.microsoft.com/office/drawing/2014/chart" uri="{C3380CC4-5D6E-409C-BE32-E72D297353CC}">
              <c16:uniqueId val="{00000009-3CBC-47D5-84FC-4553F2991D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513</c:v>
                </c:pt>
                <c:pt idx="5">
                  <c:v>523</c:v>
                </c:pt>
                <c:pt idx="8">
                  <c:v>565</c:v>
                </c:pt>
                <c:pt idx="11">
                  <c:v>534</c:v>
                </c:pt>
                <c:pt idx="14">
                  <c:v>507</c:v>
                </c:pt>
              </c:numCache>
            </c:numRef>
          </c:val>
          <c:extLst>
            <c:ext xmlns:c16="http://schemas.microsoft.com/office/drawing/2014/chart" uri="{C3380CC4-5D6E-409C-BE32-E72D297353CC}">
              <c16:uniqueId val="{00000000-DEEC-4F0E-AB00-51E238019B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EC-4F0E-AB00-51E238019B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EC-4F0E-AB00-51E238019B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74</c:v>
                </c:pt>
                <c:pt idx="6">
                  <c:v>77</c:v>
                </c:pt>
                <c:pt idx="9">
                  <c:v>78</c:v>
                </c:pt>
                <c:pt idx="12">
                  <c:v>76</c:v>
                </c:pt>
              </c:numCache>
            </c:numRef>
          </c:val>
          <c:extLst>
            <c:ext xmlns:c16="http://schemas.microsoft.com/office/drawing/2014/chart" uri="{C3380CC4-5D6E-409C-BE32-E72D297353CC}">
              <c16:uniqueId val="{00000003-DEEC-4F0E-AB00-51E238019B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c:v>
                </c:pt>
                <c:pt idx="3">
                  <c:v>55</c:v>
                </c:pt>
                <c:pt idx="6">
                  <c:v>54</c:v>
                </c:pt>
                <c:pt idx="9">
                  <c:v>54</c:v>
                </c:pt>
                <c:pt idx="12">
                  <c:v>52</c:v>
                </c:pt>
              </c:numCache>
            </c:numRef>
          </c:val>
          <c:extLst>
            <c:ext xmlns:c16="http://schemas.microsoft.com/office/drawing/2014/chart" uri="{C3380CC4-5D6E-409C-BE32-E72D297353CC}">
              <c16:uniqueId val="{00000004-DEEC-4F0E-AB00-51E238019B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EC-4F0E-AB00-51E238019B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EC-4F0E-AB00-51E238019B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585</c:v>
                </c:pt>
                <c:pt idx="3">
                  <c:v>571</c:v>
                </c:pt>
                <c:pt idx="6">
                  <c:v>531</c:v>
                </c:pt>
                <c:pt idx="9">
                  <c:v>407</c:v>
                </c:pt>
                <c:pt idx="12">
                  <c:v>338</c:v>
                </c:pt>
              </c:numCache>
            </c:numRef>
          </c:val>
          <c:extLst>
            <c:ext xmlns:c16="http://schemas.microsoft.com/office/drawing/2014/chart" uri="{C3380CC4-5D6E-409C-BE32-E72D297353CC}">
              <c16:uniqueId val="{00000007-DEEC-4F0E-AB00-51E238019B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208</c:v>
                </c:pt>
                <c:pt idx="2">
                  <c:v>#N/A</c:v>
                </c:pt>
                <c:pt idx="3">
                  <c:v>#N/A</c:v>
                </c:pt>
                <c:pt idx="4">
                  <c:v>177</c:v>
                </c:pt>
                <c:pt idx="5">
                  <c:v>#N/A</c:v>
                </c:pt>
                <c:pt idx="6">
                  <c:v>#N/A</c:v>
                </c:pt>
                <c:pt idx="7">
                  <c:v>97</c:v>
                </c:pt>
                <c:pt idx="8">
                  <c:v>#N/A</c:v>
                </c:pt>
                <c:pt idx="9">
                  <c:v>#N/A</c:v>
                </c:pt>
                <c:pt idx="10">
                  <c:v>5</c:v>
                </c:pt>
                <c:pt idx="11">
                  <c:v>#N/A</c:v>
                </c:pt>
                <c:pt idx="12">
                  <c:v>#N/A</c:v>
                </c:pt>
                <c:pt idx="13">
                  <c:v>-41</c:v>
                </c:pt>
                <c:pt idx="14">
                  <c:v>#N/A</c:v>
                </c:pt>
              </c:numCache>
            </c:numRef>
          </c:val>
          <c:smooth val="0"/>
          <c:extLst>
            <c:ext xmlns:c16="http://schemas.microsoft.com/office/drawing/2014/chart" uri="{C3380CC4-5D6E-409C-BE32-E72D297353CC}">
              <c16:uniqueId val="{00000008-DEEC-4F0E-AB00-51E238019B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3902</c:v>
                </c:pt>
                <c:pt idx="5">
                  <c:v>3731</c:v>
                </c:pt>
                <c:pt idx="8">
                  <c:v>3636</c:v>
                </c:pt>
                <c:pt idx="11">
                  <c:v>3342</c:v>
                </c:pt>
                <c:pt idx="14">
                  <c:v>3620</c:v>
                </c:pt>
              </c:numCache>
            </c:numRef>
          </c:val>
          <c:extLst>
            <c:ext xmlns:c16="http://schemas.microsoft.com/office/drawing/2014/chart" uri="{C3380CC4-5D6E-409C-BE32-E72D297353CC}">
              <c16:uniqueId val="{00000000-407F-4079-B645-F6AEFFFF36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370</c:v>
                </c:pt>
                <c:pt idx="5">
                  <c:v>334</c:v>
                </c:pt>
                <c:pt idx="8">
                  <c:v>297</c:v>
                </c:pt>
                <c:pt idx="11">
                  <c:v>259</c:v>
                </c:pt>
                <c:pt idx="14">
                  <c:v>218</c:v>
                </c:pt>
              </c:numCache>
            </c:numRef>
          </c:val>
          <c:extLst>
            <c:ext xmlns:c16="http://schemas.microsoft.com/office/drawing/2014/chart" uri="{C3380CC4-5D6E-409C-BE32-E72D297353CC}">
              <c16:uniqueId val="{00000001-407F-4079-B645-F6AEFFFF36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2137</c:v>
                </c:pt>
                <c:pt idx="5">
                  <c:v>2130</c:v>
                </c:pt>
                <c:pt idx="8">
                  <c:v>2144</c:v>
                </c:pt>
                <c:pt idx="11">
                  <c:v>2410</c:v>
                </c:pt>
                <c:pt idx="14">
                  <c:v>2617</c:v>
                </c:pt>
              </c:numCache>
            </c:numRef>
          </c:val>
          <c:extLst>
            <c:ext xmlns:c16="http://schemas.microsoft.com/office/drawing/2014/chart" uri="{C3380CC4-5D6E-409C-BE32-E72D297353CC}">
              <c16:uniqueId val="{00000002-407F-4079-B645-F6AEFFFF36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7F-4079-B645-F6AEFFFF36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7F-4079-B645-F6AEFFFF36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7F-4079-B645-F6AEFFFF36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492</c:v>
                </c:pt>
                <c:pt idx="3">
                  <c:v>486</c:v>
                </c:pt>
                <c:pt idx="6">
                  <c:v>426</c:v>
                </c:pt>
                <c:pt idx="9">
                  <c:v>436</c:v>
                </c:pt>
                <c:pt idx="12">
                  <c:v>388</c:v>
                </c:pt>
              </c:numCache>
            </c:numRef>
          </c:val>
          <c:extLst>
            <c:ext xmlns:c16="http://schemas.microsoft.com/office/drawing/2014/chart" uri="{C3380CC4-5D6E-409C-BE32-E72D297353CC}">
              <c16:uniqueId val="{00000006-407F-4079-B645-F6AEFFFF36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785</c:v>
                </c:pt>
                <c:pt idx="3">
                  <c:v>909</c:v>
                </c:pt>
                <c:pt idx="6">
                  <c:v>876</c:v>
                </c:pt>
                <c:pt idx="9">
                  <c:v>816</c:v>
                </c:pt>
                <c:pt idx="12">
                  <c:v>757</c:v>
                </c:pt>
              </c:numCache>
            </c:numRef>
          </c:val>
          <c:extLst>
            <c:ext xmlns:c16="http://schemas.microsoft.com/office/drawing/2014/chart" uri="{C3380CC4-5D6E-409C-BE32-E72D297353CC}">
              <c16:uniqueId val="{00000007-407F-4079-B645-F6AEFFFF36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694</c:v>
                </c:pt>
                <c:pt idx="3">
                  <c:v>679</c:v>
                </c:pt>
                <c:pt idx="6">
                  <c:v>483</c:v>
                </c:pt>
                <c:pt idx="9">
                  <c:v>641</c:v>
                </c:pt>
                <c:pt idx="12">
                  <c:v>589</c:v>
                </c:pt>
              </c:numCache>
            </c:numRef>
          </c:val>
          <c:extLst>
            <c:ext xmlns:c16="http://schemas.microsoft.com/office/drawing/2014/chart" uri="{C3380CC4-5D6E-409C-BE32-E72D297353CC}">
              <c16:uniqueId val="{00000008-407F-4079-B645-F6AEFFFF36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7F-4079-B645-F6AEFFFF36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3925</c:v>
                </c:pt>
                <c:pt idx="3">
                  <c:v>3823</c:v>
                </c:pt>
                <c:pt idx="6">
                  <c:v>3615</c:v>
                </c:pt>
                <c:pt idx="9">
                  <c:v>3375</c:v>
                </c:pt>
                <c:pt idx="12">
                  <c:v>3820</c:v>
                </c:pt>
              </c:numCache>
            </c:numRef>
          </c:val>
          <c:extLst>
            <c:ext xmlns:c16="http://schemas.microsoft.com/office/drawing/2014/chart" uri="{C3380CC4-5D6E-409C-BE32-E72D297353CC}">
              <c16:uniqueId val="{0000000A-407F-4079-B645-F6AEFFFF36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7F-4079-B645-F6AEFFFF36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1189</c:v>
                </c:pt>
                <c:pt idx="1">
                  <c:v>1275</c:v>
                </c:pt>
                <c:pt idx="2">
                  <c:v>1331</c:v>
                </c:pt>
              </c:numCache>
            </c:numRef>
          </c:val>
          <c:extLst>
            <c:ext xmlns:c16="http://schemas.microsoft.com/office/drawing/2014/chart" uri="{C3380CC4-5D6E-409C-BE32-E72D297353CC}">
              <c16:uniqueId val="{00000000-4DD4-4666-8C9F-9BF7C20630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145</c:v>
                </c:pt>
                <c:pt idx="1">
                  <c:v>145</c:v>
                </c:pt>
                <c:pt idx="2">
                  <c:v>145</c:v>
                </c:pt>
              </c:numCache>
            </c:numRef>
          </c:val>
          <c:extLst>
            <c:ext xmlns:c16="http://schemas.microsoft.com/office/drawing/2014/chart" uri="{C3380CC4-5D6E-409C-BE32-E72D297353CC}">
              <c16:uniqueId val="{00000001-4DD4-4666-8C9F-9BF7C20630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970</c:v>
                </c:pt>
                <c:pt idx="1">
                  <c:v>1188</c:v>
                </c:pt>
                <c:pt idx="2">
                  <c:v>1384</c:v>
                </c:pt>
              </c:numCache>
            </c:numRef>
          </c:val>
          <c:extLst>
            <c:ext xmlns:c16="http://schemas.microsoft.com/office/drawing/2014/chart" uri="{C3380CC4-5D6E-409C-BE32-E72D297353CC}">
              <c16:uniqueId val="{00000002-4DD4-4666-8C9F-9BF7C20630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{94E0D7F4-DFFB-423C-AE69-AF9369B1C3FA}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F6F-4E06-8A07-DF7667C6FE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{20F03FDA-69A6-4891-A0BC-FE8D6F6566BD}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6F-4E06-8A07-DF7667C6FE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{7D234100-0039-4274-B9BC-92F6CAA5B185}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6F-4E06-8A07-DF7667C6FE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{2351B6C2-C478-4B3D-B2C1-0FF983298041}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6F-4E06-8A07-DF7667C6FE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{BCBD824D-FEE4-44C2-94C4-A9BCC679B2E0}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6F-4E06-8A07-DF7667C6FE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{E16722B7-9BE8-413A-B78A-A3A7409757D7}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F6F-4E06-8A07-DF7667C6FE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{95B990EB-1B6E-4CD8-9CF0-4FFCD21BA84B}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F6F-4E06-8A07-DF7667C6FE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{4048AC2F-D336-475D-8691-7D3CFCB85D7C}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F6F-4E06-8A07-DF7667C6FE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{1A7B7456-A0AA-456E-BBD3-7E894C8CA363}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F6F-4E06-8A07-DF7667C6FE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F6F-4E06-8A07-DF7667C6FE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{118D9433-B349-44BC-835B-E8E0188F3066}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F6F-4E06-8A07-DF7667C6FE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{5DF8D933-65D2-42BB-8B90-ECE34015D4F4}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6F-4E06-8A07-DF7667C6FE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{BBDA0DDA-345C-427A-BA5A-575739BC71C1}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6F-4E06-8A07-DF7667C6FE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{30FD4093-ACDC-4A1C-8EA9-E95276312D6F}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6F-4E06-8A07-DF7667C6FE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{B6503873-C2E3-4EAC-943C-D98F2A3C4DF5}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6F-4E06-8A07-DF7667C6FE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{86F90F60-0929-4BD5-873A-0A9F62C92B18}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F6F-4E06-8A07-DF7667C6FE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{2BCFB040-1CCB-4AE8-A1E3-1911C22CBE6F}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F6F-4E06-8A07-DF7667C6FE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{A0EF7A58-8509-439C-86B8-24C114FB0CC8}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F6F-4E06-8A07-DF7667C6FE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{30EB17F4-CE3F-43A3-8478-4F50AE6A06C1}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F6F-4E06-8A07-DF7667C6FE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F6F-4E06-8A07-DF7667C6FE28}"/>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{9C9B4B13-712A-477F-BEF2-37A2C87FF1A8}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E7-4669-ACE0-49A779F35C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{D0B237FD-28A2-4201-950A-1E6ABD058562}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E7-4669-ACE0-49A779F35C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{00402B40-9350-4DE7-BF62-98F96C30FD39}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E7-4669-ACE0-49A779F35C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{6709767A-D66D-4EF6-A46C-3A1F7417650F}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E7-4669-ACE0-49A779F35C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{FEFE1829-7E2D-4D03-9CD9-4824CFB0BF8B}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E7-4669-ACE0-49A779F35C6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{E4D1911D-A7F4-4CEC-ADF0-4D425BD4BE55}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E7-4669-ACE0-49A779F35C6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{C74AD5E8-F2D6-4B4E-B00A-0D1CE8081FB9}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E7-4669-ACE0-49A779F35C6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{E912A2C6-CE9B-4914-9790-C5515CE6B69C}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E7-4669-ACE0-49A779F35C6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{50D44425-90AD-4B58-B50C-E19B49F519B8}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E7-4669-ACE0-49A779F35C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c:v>
                </c:pt>
                <c:pt idx="8">
                  <c:v>14.6</c:v>
                </c:pt>
                <c:pt idx="16">
                  <c:v>11.1</c:v>
                </c:pt>
                <c:pt idx="24">
                  <c:v>6.5</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E7-4669-ACE0-49A779F35C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{E365A05C-45B9-4877-951B-D6140A7FBC68}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E7-4669-ACE0-49A779F35C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{A263EBA6-6528-427D-BDCB-E00EC46520DB}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E7-4669-ACE0-49A779F35C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{EEE6C73F-E648-477D-9230-EFFE523F89D4}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E7-4669-ACE0-49A779F35C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{0BD854B8-3865-4869-8846-59C7ADEE8094}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E7-4669-ACE0-49A779F35C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{0B5A1DEF-E8E8-4BAC-AF88-F572CF436E8D}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E7-4669-ACE0-49A779F35C6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{8675EE39-D8C3-44B9-A60C-F36913C56BBD}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E7-4669-ACE0-49A779F35C6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{A9FC1107-070F-4521-8958-7B4C8CE52F0B}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E7-4669-ACE0-49A779F35C6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{3D7C621A-3169-404F-B71F-F82425F01BE9}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E7-4669-ACE0-49A779F35C6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{AE4C60A6-A04C-46C4-A9B2-48D9EB2BC275}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E7-4669-ACE0-49A779F35C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E7-4669-ACE0-49A779F35C65}"/>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公債費の元利償還金については、平成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年度に公債費負担適正化計画を策定し、新発債の抑制につとめており、平成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年度までそれぞれ繰上償還を行い、削減に努めている。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公営企業債の元利償還金に対する繰入金については、下水道事業特別会計において、平成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年度から実施していた下水道資本費平準化債の活用を平成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年度でやめたことにより平成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年度に大幅に公債費充当財源繰出しが増加したが、その後は年々減少している。</a:t>
          </a:r>
          <a:endParaRPr lang="ja-JP" altLang="ja-JP" sz="1400">
            <a:effectLst/>
          </a:endParaRPr>
        </a:p>
        <a:p>
          <a:r>
            <a:rPr kumimoji="1" lang="ja-JP" altLang="ja-JP" sz="1100">
              <a:solidFill>
                <a:schemeClr val="dk1"/>
              </a:solidFill>
              <a:effectLst/>
              <a:latin typeface="+mn-lt"/>
              <a:ea typeface="+mn-ea"/>
              <a:cs typeface="+mn-cs"/>
            </a:rPr>
            <a:t>　今後についても、公債費負担適正化計画に基づき、新発債の抑制、繰上償還の実施により元利償還金の削減に努める。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策定した公債費負担適正化計画に基づき、新発債の抑制を行っているほか、公的資金補償金免除繰上償還や縁故債の任意繰上償還の実施、過去の大型事業に係る起債の償還が終了したことにより、毎年度着実に残高の圧縮を行っている。</a:t>
          </a:r>
          <a:endParaRPr lang="ja-JP" altLang="ja-JP" sz="1400">
            <a:effectLst/>
          </a:endParaRPr>
        </a:p>
        <a:p>
          <a:r>
            <a:rPr kumimoji="1" lang="ja-JP" altLang="ja-JP" sz="1100">
              <a:solidFill>
                <a:schemeClr val="dk1"/>
              </a:solidFill>
              <a:effectLst/>
              <a:latin typeface="+mn-lt"/>
              <a:ea typeface="+mn-ea"/>
              <a:cs typeface="+mn-cs"/>
            </a:rPr>
            <a:t>　充当可能基金については、行財政改革持続プランによる歳出予算削減や、地方交付税額の増等により基金への積増しが出来たことより増額となっている。</a:t>
          </a:r>
          <a:endParaRPr lang="ja-JP" altLang="ja-JP" sz="1400">
            <a:effectLst/>
          </a:endParaRPr>
        </a:p>
        <a:p>
          <a:r>
            <a:rPr kumimoji="1" lang="ja-JP" altLang="ja-JP" sz="1100">
              <a:solidFill>
                <a:schemeClr val="dk1"/>
              </a:solidFill>
              <a:effectLst/>
              <a:latin typeface="+mn-lt"/>
              <a:ea typeface="+mn-ea"/>
              <a:cs typeface="+mn-cs"/>
            </a:rPr>
            <a:t>　今後については公債費負担適正化計画の策定は不要にはなったが、新発債の抑止、繰上償還の実施により地方債残高の圧縮、充当可能基金への積立や公債費充当特定財源の確保を積極的に取り進め、将来負担比率の改善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北海道浦臼町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地方交付税の減少が予想以上に少額に収まっていることから堅調な財政運営が可能となっている。平成１７年度から実施している行財政改革により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歳出の抑制に取り組み、地方交付税の更なる減少に備え積立を行っている。また、全国から寄附を頂いて積立している「ふるさと浦臼応援基金」を活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用し事業に取り組み、余剰一般財源の創出を図っている。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町税収入、地方交付税の減少が今後の人口減少などの諸問題により予測され、また、社会保障経費の増加などにより歳出抑制にも限界がある。安定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した財政運営に取り組み、不測の事態に対応するためにも可能な限り基金積立を実施していく。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また、公共施設の老朽化など投資的事業の実施に向け、計画的な基金積立を実施し財源確保にも取り組んでいく。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公共施設等の老朽化に伴う更新、改修などの投資的事業の実施や産業振興、社会福祉及び教育の振興など町独自の施策を継続的に実施することを目的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全国から寄附いただき積立している「ふるさと浦臼応援基金」が大きく伸びている。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「公共施設建設基金」は、今後実施する予定の投資的事業の財源確保のため、計画的に積立を実施した。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国道補助金や地方債を充当できない施策に活用していく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地方交付税の減少が予想以上に少額に収まっていることから堅調な財政運営が可能となっている。平成１７年度から実施している行財政改革により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歳出の抑制に取り組み、地方交付税の更なる減少に備え積立を行っている。また、全国から寄附を頂いて積立している「ふるさと浦臼応援基金」を活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用し事業に取り組み、余剰一般財源の創出を図っている。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町税収入、地方交付税の減少が今後の人口減少などの諸問題により予測され、また、社会保障経費の増加などにより歳出抑制にも限界がある。安定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した財政運営に取り組み、不測の事態に対応するためにも可能な限り基金積立を実施していく。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銀行等縁故債の繰上償還のために積立を行っているが、財政運営上、減債基金投入を行うほどの繰上償還を実施していないため、利息分のみの増加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毎期、繰上償還は実施しているため、財政状況を考慮し、基金の繰入れを実施していく。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
1,890
101.83
3,647,226
3,574,615
66,834
1,816,265
3,819,588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類似団体との比較では若干高い数値であるが、全国平均との比較では下回っているため堅調といえる。ただ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収入を地方交付税に依存しているため、今後の状況によっては債務償還可能年数が延びるおそれがある。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70" name="テキスト ボックス 6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2" name="テキスト ボックス 7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4" name="テキスト ボックス 7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6" name="テキスト ボックス 7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8" name="テキスト ボックス 7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80" name="テキスト ボックス 7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2" name="テキスト ボックス 8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84" name="直線コネクタ 83"/>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6" name="直線コネクタ 8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7"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8" name="直線コネクタ 87"/>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89"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90" name="フローチャート: 判断 89"/>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157389</xdr:rowOff>
    </xdr:from>
    <xdr:to>
      <xdr:col>76</xdr:col>
      <xdr:colOff>73025</xdr:colOff>
      <xdr:row>32</xdr:row>
      <xdr:rowOff>87539</xdr:rowOff>
    </xdr:to>
    <xdr:sp macro="" textlink="">
      <xdr:nvSpPr>
        <xdr:cNvPr id="96" name="楕円 95"/>
        <xdr:cNvSpPr/>
      </xdr:nvSpPr>
      <xdr:spPr>
        <a:xfrm>
          <a:off x="147447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8816</xdr:rowOff>
    </xdr:from>
    <xdr:ext cx="340478" cy="259045"/>
    <xdr:sp macro="" textlink="">
      <xdr:nvSpPr>
        <xdr:cNvPr id="97" name="債務償還可能年数該当値テキスト"/>
        <xdr:cNvSpPr txBox="1"/>
      </xdr:nvSpPr>
      <xdr:spPr>
        <a:xfrm>
          <a:off x="14846300" y="60952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0" name="正方形/長方形 9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1" name="正方形/長方形 10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
1,890
101.83
3,647,226
3,574,615
66,834
1,816,265
3,819,588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
1,890
101.83
3,647,226
3,574,615
66,834
1,816,265
3,819,588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
1,890
101.83
3,647,226
3,574,615
66,834
1,816,265
3,819,588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類似団体平均値であるが、年々減少し続けている状況。人口の減少と高齢化により、基盤産業である農業所得が減少し、長引く経済不況の影響もあり税収の減が続いている。平成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第４次浦臼町総合振興計画及び浦臼町行財政改革持続プランに沿った施策の選択と重点化により魅力ある街づくりを推進するとともに、町税の徴収強化や行財政の効率化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xdr:cNvCxnSpPr/>
      </xdr:nvCxnSpPr>
      <xdr:spPr>
        <a:xfrm>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れまで数値改善にむけた取り組みの一つである公債費の繰上償還等による公債費の縮減が数値として表れた結果と捉えているが、今後においても更なる縮減に努め、行財政改革持続プランに沿った徹底した歳出削減等義務的経費の削減に努め、特定財源の確保により数値の悪化を抑制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63</xdr:row>
      <xdr:rowOff>45357</xdr:rowOff>
    </xdr:to>
    <xdr:cxnSp macro="">
      <xdr:nvCxnSpPr>
        <xdr:cNvPr id="133" name="直線コネクタ 132"/>
        <xdr:cNvCxnSpPr/>
      </xdr:nvCxnSpPr>
      <xdr:spPr>
        <a:xfrm>
          <a:off x="4114800" y="1076052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130628</xdr:rowOff>
    </xdr:from>
    <xdr:to>
      <xdr:col>19</xdr:col>
      <xdr:colOff>133350</xdr:colOff>
      <xdr:row>63</xdr:row>
      <xdr:rowOff>28122</xdr:rowOff>
    </xdr:to>
    <xdr:cxnSp macro="">
      <xdr:nvCxnSpPr>
        <xdr:cNvPr id="136" name="直線コネクタ 135"/>
        <xdr:cNvCxnSpPr/>
      </xdr:nvCxnSpPr>
      <xdr:spPr>
        <a:xfrm flipV="1">
          <a:off x="3225800" y="1076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28122</xdr:rowOff>
    </xdr:from>
    <xdr:to>
      <xdr:col>15</xdr:col>
      <xdr:colOff>82550</xdr:colOff>
      <xdr:row>64</xdr:row>
      <xdr:rowOff>91077</xdr:rowOff>
    </xdr:to>
    <xdr:cxnSp macro="">
      <xdr:nvCxnSpPr>
        <xdr:cNvPr id="139" name="直線コネクタ 138"/>
        <xdr:cNvCxnSpPr/>
      </xdr:nvCxnSpPr>
      <xdr:spPr>
        <a:xfrm flipV="1">
          <a:off x="2336800" y="10829472"/>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91077</xdr:rowOff>
    </xdr:from>
    <xdr:to>
      <xdr:col>11</xdr:col>
      <xdr:colOff>31750</xdr:colOff>
      <xdr:row>64</xdr:row>
      <xdr:rowOff>91077</xdr:rowOff>
    </xdr:to>
    <xdr:cxnSp macro="">
      <xdr:nvCxnSpPr>
        <xdr:cNvPr id="142" name="直線コネクタ 141"/>
        <xdr:cNvCxnSpPr/>
      </xdr:nvCxnSpPr>
      <xdr:spPr>
        <a:xfrm>
          <a:off x="1447800" y="11063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166007</xdr:rowOff>
    </xdr:from>
    <xdr:to>
      <xdr:col>23</xdr:col>
      <xdr:colOff>184150</xdr:colOff>
      <xdr:row>63</xdr:row>
      <xdr:rowOff>96157</xdr:rowOff>
    </xdr:to>
    <xdr:sp macro="" textlink="">
      <xdr:nvSpPr>
        <xdr:cNvPr id="152" name="楕円 151"/>
        <xdr:cNvSpPr/>
      </xdr:nvSpPr>
      <xdr:spPr>
        <a:xfrm>
          <a:off x="49022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11084</xdr:rowOff>
    </xdr:from>
    <xdr:ext cx="762000" cy="259045"/>
    <xdr:sp macro="" textlink="">
      <xdr:nvSpPr>
        <xdr:cNvPr id="153" name="財政構造の弾力性該当値テキスト"/>
        <xdr:cNvSpPr txBox="1"/>
      </xdr:nvSpPr>
      <xdr:spPr>
        <a:xfrm>
          <a:off x="50419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4" name="楕円 153"/>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5" name="テキスト ボックス 154"/>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148772</xdr:rowOff>
    </xdr:from>
    <xdr:to>
      <xdr:col>15</xdr:col>
      <xdr:colOff>133350</xdr:colOff>
      <xdr:row>63</xdr:row>
      <xdr:rowOff>78922</xdr:rowOff>
    </xdr:to>
    <xdr:sp macro="" textlink="">
      <xdr:nvSpPr>
        <xdr:cNvPr id="156" name="楕円 155"/>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89099</xdr:rowOff>
    </xdr:from>
    <xdr:ext cx="762000" cy="259045"/>
    <xdr:sp macro="" textlink="">
      <xdr:nvSpPr>
        <xdr:cNvPr id="157" name="テキスト ボックス 156"/>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40277</xdr:rowOff>
    </xdr:from>
    <xdr:to>
      <xdr:col>11</xdr:col>
      <xdr:colOff>82550</xdr:colOff>
      <xdr:row>64</xdr:row>
      <xdr:rowOff>141877</xdr:rowOff>
    </xdr:to>
    <xdr:sp macro="" textlink="">
      <xdr:nvSpPr>
        <xdr:cNvPr id="158" name="楕円 157"/>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126654</xdr:rowOff>
    </xdr:from>
    <xdr:ext cx="762000" cy="259045"/>
    <xdr:sp macro="" textlink="">
      <xdr:nvSpPr>
        <xdr:cNvPr id="159" name="テキスト ボックス 158"/>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40277</xdr:rowOff>
    </xdr:from>
    <xdr:to>
      <xdr:col>7</xdr:col>
      <xdr:colOff>31750</xdr:colOff>
      <xdr:row>64</xdr:row>
      <xdr:rowOff>141877</xdr:rowOff>
    </xdr:to>
    <xdr:sp macro="" textlink="">
      <xdr:nvSpPr>
        <xdr:cNvPr id="160" name="楕円 159"/>
        <xdr:cNvSpPr/>
      </xdr:nvSpPr>
      <xdr:spPr>
        <a:xfrm>
          <a:off x="1397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126654</xdr:rowOff>
    </xdr:from>
    <xdr:ext cx="762000" cy="259045"/>
    <xdr:sp macro="" textlink="">
      <xdr:nvSpPr>
        <xdr:cNvPr id="161" name="テキスト ボックス 160"/>
        <xdr:cNvSpPr txBox="1"/>
      </xdr:nvSpPr>
      <xdr:spPr>
        <a:xfrm>
          <a:off x="1066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例年どおり概ね類似団体平均値で推移しているが、昨年度に引き続き前年度数値より増加の状況となっている。物件費については、行財政改革持続プラン等により委託業務等の徹底した見直しや歳出削減により相当程度の抑制をしているが、人口が減少し続けているため削減効果が見えづらい状況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1188</xdr:rowOff>
    </xdr:from>
    <xdr:to>
      <xdr:col>23</xdr:col>
      <xdr:colOff>133350</xdr:colOff>
      <xdr:row>83</xdr:row>
      <xdr:rowOff>47161</xdr:rowOff>
    </xdr:to>
    <xdr:cxnSp macro="">
      <xdr:nvCxnSpPr>
        <xdr:cNvPr id="197" name="直線コネクタ 196"/>
        <xdr:cNvCxnSpPr/>
      </xdr:nvCxnSpPr>
      <xdr:spPr>
        <a:xfrm>
          <a:off x="4114800" y="14231538"/>
          <a:ext cx="8382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160289</xdr:rowOff>
    </xdr:from>
    <xdr:to>
      <xdr:col>19</xdr:col>
      <xdr:colOff>133350</xdr:colOff>
      <xdr:row>83</xdr:row>
      <xdr:rowOff>1188</xdr:rowOff>
    </xdr:to>
    <xdr:cxnSp macro="">
      <xdr:nvCxnSpPr>
        <xdr:cNvPr id="200" name="直線コネクタ 199"/>
        <xdr:cNvCxnSpPr/>
      </xdr:nvCxnSpPr>
      <xdr:spPr>
        <a:xfrm>
          <a:off x="3225800" y="14219189"/>
          <a:ext cx="889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117461</xdr:rowOff>
    </xdr:from>
    <xdr:to>
      <xdr:col>15</xdr:col>
      <xdr:colOff>82550</xdr:colOff>
      <xdr:row>82</xdr:row>
      <xdr:rowOff>160289</xdr:rowOff>
    </xdr:to>
    <xdr:cxnSp macro="">
      <xdr:nvCxnSpPr>
        <xdr:cNvPr id="203" name="直線コネクタ 202"/>
        <xdr:cNvCxnSpPr/>
      </xdr:nvCxnSpPr>
      <xdr:spPr>
        <a:xfrm>
          <a:off x="2336800" y="14176361"/>
          <a:ext cx="889000" cy="4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99937</xdr:rowOff>
    </xdr:from>
    <xdr:to>
      <xdr:col>11</xdr:col>
      <xdr:colOff>31750</xdr:colOff>
      <xdr:row>82</xdr:row>
      <xdr:rowOff>117461</xdr:rowOff>
    </xdr:to>
    <xdr:cxnSp macro="">
      <xdr:nvCxnSpPr>
        <xdr:cNvPr id="206" name="直線コネクタ 205"/>
        <xdr:cNvCxnSpPr/>
      </xdr:nvCxnSpPr>
      <xdr:spPr>
        <a:xfrm>
          <a:off x="1447800" y="14158837"/>
          <a:ext cx="8890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167811</xdr:rowOff>
    </xdr:from>
    <xdr:to>
      <xdr:col>23</xdr:col>
      <xdr:colOff>184150</xdr:colOff>
      <xdr:row>83</xdr:row>
      <xdr:rowOff>97961</xdr:rowOff>
    </xdr:to>
    <xdr:sp macro="" textlink="">
      <xdr:nvSpPr>
        <xdr:cNvPr id="216" name="楕円 215"/>
        <xdr:cNvSpPr/>
      </xdr:nvSpPr>
      <xdr:spPr>
        <a:xfrm>
          <a:off x="4902200" y="142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139888</xdr:rowOff>
    </xdr:from>
    <xdr:ext cx="762000" cy="259045"/>
    <xdr:sp macro="" textlink="">
      <xdr:nvSpPr>
        <xdr:cNvPr id="217" name="人件費・物件費等の状況該当値テキスト"/>
        <xdr:cNvSpPr txBox="1"/>
      </xdr:nvSpPr>
      <xdr:spPr>
        <a:xfrm>
          <a:off x="5041900" y="1419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121838</xdr:rowOff>
    </xdr:from>
    <xdr:to>
      <xdr:col>19</xdr:col>
      <xdr:colOff>184150</xdr:colOff>
      <xdr:row>83</xdr:row>
      <xdr:rowOff>51988</xdr:rowOff>
    </xdr:to>
    <xdr:sp macro="" textlink="">
      <xdr:nvSpPr>
        <xdr:cNvPr id="218" name="楕円 217"/>
        <xdr:cNvSpPr/>
      </xdr:nvSpPr>
      <xdr:spPr>
        <a:xfrm>
          <a:off x="4064000" y="141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36765</xdr:rowOff>
    </xdr:from>
    <xdr:ext cx="736600" cy="259045"/>
    <xdr:sp macro="" textlink="">
      <xdr:nvSpPr>
        <xdr:cNvPr id="219" name="テキスト ボックス 218"/>
        <xdr:cNvSpPr txBox="1"/>
      </xdr:nvSpPr>
      <xdr:spPr>
        <a:xfrm>
          <a:off x="3733800" y="1426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109489</xdr:rowOff>
    </xdr:from>
    <xdr:to>
      <xdr:col>15</xdr:col>
      <xdr:colOff>133350</xdr:colOff>
      <xdr:row>83</xdr:row>
      <xdr:rowOff>39639</xdr:rowOff>
    </xdr:to>
    <xdr:sp macro="" textlink="">
      <xdr:nvSpPr>
        <xdr:cNvPr id="220" name="楕円 219"/>
        <xdr:cNvSpPr/>
      </xdr:nvSpPr>
      <xdr:spPr>
        <a:xfrm>
          <a:off x="3175000" y="141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24416</xdr:rowOff>
    </xdr:from>
    <xdr:ext cx="762000" cy="259045"/>
    <xdr:sp macro="" textlink="">
      <xdr:nvSpPr>
        <xdr:cNvPr id="221" name="テキスト ボックス 220"/>
        <xdr:cNvSpPr txBox="1"/>
      </xdr:nvSpPr>
      <xdr:spPr>
        <a:xfrm>
          <a:off x="2844800" y="142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66661</xdr:rowOff>
    </xdr:from>
    <xdr:to>
      <xdr:col>11</xdr:col>
      <xdr:colOff>82550</xdr:colOff>
      <xdr:row>82</xdr:row>
      <xdr:rowOff>168261</xdr:rowOff>
    </xdr:to>
    <xdr:sp macro="" textlink="">
      <xdr:nvSpPr>
        <xdr:cNvPr id="222" name="楕円 221"/>
        <xdr:cNvSpPr/>
      </xdr:nvSpPr>
      <xdr:spPr>
        <a:xfrm>
          <a:off x="2286000" y="141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6988</xdr:rowOff>
    </xdr:from>
    <xdr:ext cx="762000" cy="259045"/>
    <xdr:sp macro="" textlink="">
      <xdr:nvSpPr>
        <xdr:cNvPr id="223" name="テキスト ボックス 222"/>
        <xdr:cNvSpPr txBox="1"/>
      </xdr:nvSpPr>
      <xdr:spPr>
        <a:xfrm>
          <a:off x="1955800" y="138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49137</xdr:rowOff>
    </xdr:from>
    <xdr:to>
      <xdr:col>7</xdr:col>
      <xdr:colOff>31750</xdr:colOff>
      <xdr:row>82</xdr:row>
      <xdr:rowOff>150737</xdr:rowOff>
    </xdr:to>
    <xdr:sp macro="" textlink="">
      <xdr:nvSpPr>
        <xdr:cNvPr id="224" name="楕円 223"/>
        <xdr:cNvSpPr/>
      </xdr:nvSpPr>
      <xdr:spPr>
        <a:xfrm>
          <a:off x="1397000" y="141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135514</xdr:rowOff>
    </xdr:from>
    <xdr:ext cx="762000" cy="259045"/>
    <xdr:sp macro="" textlink="">
      <xdr:nvSpPr>
        <xdr:cNvPr id="225" name="テキスト ボックス 224"/>
        <xdr:cNvSpPr txBox="1"/>
      </xdr:nvSpPr>
      <xdr:spPr>
        <a:xfrm>
          <a:off x="1066800" y="1419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年度に策定した行財政改革持続プランに基づいた独自削減を実施し、適正化に努める。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30163</xdr:rowOff>
    </xdr:to>
    <xdr:cxnSp macro="">
      <xdr:nvCxnSpPr>
        <xdr:cNvPr id="255" name="直線コネクタ 254"/>
        <xdr:cNvCxnSpPr/>
      </xdr:nvCxnSpPr>
      <xdr:spPr>
        <a:xfrm>
          <a:off x="16179800" y="1511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135255</xdr:rowOff>
    </xdr:from>
    <xdr:to>
      <xdr:col>77</xdr:col>
      <xdr:colOff>44450</xdr:colOff>
      <xdr:row>88</xdr:row>
      <xdr:rowOff>30163</xdr:rowOff>
    </xdr:to>
    <xdr:cxnSp macro="">
      <xdr:nvCxnSpPr>
        <xdr:cNvPr id="258" name="直線コネクタ 257"/>
        <xdr:cNvCxnSpPr/>
      </xdr:nvCxnSpPr>
      <xdr:spPr>
        <a:xfrm>
          <a:off x="15290800" y="150514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87</xdr:row>
      <xdr:rowOff>159386</xdr:rowOff>
    </xdr:to>
    <xdr:cxnSp macro="">
      <xdr:nvCxnSpPr>
        <xdr:cNvPr id="261" name="直線コネクタ 260"/>
        <xdr:cNvCxnSpPr/>
      </xdr:nvCxnSpPr>
      <xdr:spPr>
        <a:xfrm flipV="1">
          <a:off x="14401800" y="1505140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87</xdr:row>
      <xdr:rowOff>159386</xdr:rowOff>
    </xdr:to>
    <xdr:cxnSp macro="">
      <xdr:nvCxnSpPr>
        <xdr:cNvPr id="264" name="直線コネクタ 263"/>
        <xdr:cNvCxnSpPr/>
      </xdr:nvCxnSpPr>
      <xdr:spPr>
        <a:xfrm>
          <a:off x="13512800" y="14707552"/>
          <a:ext cx="889000" cy="36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4" name="楕円 273"/>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75" name="給与水準   （国との比較）該当値テキスト"/>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76" name="楕円 275"/>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77" name="テキスト ボックス 276"/>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8" name="楕円 277"/>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9" name="テキスト ボックス 278"/>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108586</xdr:rowOff>
    </xdr:from>
    <xdr:to>
      <xdr:col>68</xdr:col>
      <xdr:colOff>203200</xdr:colOff>
      <xdr:row>88</xdr:row>
      <xdr:rowOff>38736</xdr:rowOff>
    </xdr:to>
    <xdr:sp macro="" textlink="">
      <xdr:nvSpPr>
        <xdr:cNvPr id="280" name="楕円 279"/>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23513</xdr:rowOff>
    </xdr:from>
    <xdr:ext cx="762000" cy="259045"/>
    <xdr:sp macro="" textlink="">
      <xdr:nvSpPr>
        <xdr:cNvPr id="281" name="テキスト ボックス 280"/>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82" name="楕円 281"/>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83" name="テキスト ボックス 282"/>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定員管理計画に基づき、退職者数と同程度の新規採用補充を行うなど改善を図ってきたが、人口減少の影響が大きいため類似団体平均を上回っている。昨年度より</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ポイント悪化している。大幅に改善するためには今後、行政サービスを維持しつつ定員数を見直す必要がある。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57480</xdr:rowOff>
    </xdr:from>
    <xdr:to>
      <xdr:col>81</xdr:col>
      <xdr:colOff>44450</xdr:colOff>
      <xdr:row>62</xdr:row>
      <xdr:rowOff>78474</xdr:rowOff>
    </xdr:to>
    <xdr:cxnSp macro="">
      <xdr:nvCxnSpPr>
        <xdr:cNvPr id="315" name="直線コネクタ 314"/>
        <xdr:cNvCxnSpPr/>
      </xdr:nvCxnSpPr>
      <xdr:spPr>
        <a:xfrm>
          <a:off x="16179800" y="10687380"/>
          <a:ext cx="8382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21527</xdr:rowOff>
    </xdr:from>
    <xdr:to>
      <xdr:col>77</xdr:col>
      <xdr:colOff>44450</xdr:colOff>
      <xdr:row>62</xdr:row>
      <xdr:rowOff>57480</xdr:rowOff>
    </xdr:to>
    <xdr:cxnSp macro="">
      <xdr:nvCxnSpPr>
        <xdr:cNvPr id="318" name="直線コネクタ 317"/>
        <xdr:cNvCxnSpPr/>
      </xdr:nvCxnSpPr>
      <xdr:spPr>
        <a:xfrm>
          <a:off x="15290800" y="10651427"/>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170053</xdr:rowOff>
    </xdr:from>
    <xdr:to>
      <xdr:col>72</xdr:col>
      <xdr:colOff>203200</xdr:colOff>
      <xdr:row>62</xdr:row>
      <xdr:rowOff>21527</xdr:rowOff>
    </xdr:to>
    <xdr:cxnSp macro="">
      <xdr:nvCxnSpPr>
        <xdr:cNvPr id="321" name="直線コネクタ 320"/>
        <xdr:cNvCxnSpPr/>
      </xdr:nvCxnSpPr>
      <xdr:spPr>
        <a:xfrm>
          <a:off x="14401800" y="10628503"/>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152197</xdr:rowOff>
    </xdr:from>
    <xdr:to>
      <xdr:col>68</xdr:col>
      <xdr:colOff>152400</xdr:colOff>
      <xdr:row>61</xdr:row>
      <xdr:rowOff>170053</xdr:rowOff>
    </xdr:to>
    <xdr:cxnSp macro="">
      <xdr:nvCxnSpPr>
        <xdr:cNvPr id="324" name="直線コネクタ 323"/>
        <xdr:cNvCxnSpPr/>
      </xdr:nvCxnSpPr>
      <xdr:spPr>
        <a:xfrm>
          <a:off x="13512800" y="10610647"/>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27674</xdr:rowOff>
    </xdr:from>
    <xdr:to>
      <xdr:col>81</xdr:col>
      <xdr:colOff>95250</xdr:colOff>
      <xdr:row>62</xdr:row>
      <xdr:rowOff>129274</xdr:rowOff>
    </xdr:to>
    <xdr:sp macro="" textlink="">
      <xdr:nvSpPr>
        <xdr:cNvPr id="334" name="楕円 333"/>
        <xdr:cNvSpPr/>
      </xdr:nvSpPr>
      <xdr:spPr>
        <a:xfrm>
          <a:off x="16967200" y="106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171201</xdr:rowOff>
    </xdr:from>
    <xdr:ext cx="762000" cy="259045"/>
    <xdr:sp macro="" textlink="">
      <xdr:nvSpPr>
        <xdr:cNvPr id="335" name="定員管理の状況該当値テキスト"/>
        <xdr:cNvSpPr txBox="1"/>
      </xdr:nvSpPr>
      <xdr:spPr>
        <a:xfrm>
          <a:off x="17106900" y="1062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6680</xdr:rowOff>
    </xdr:from>
    <xdr:to>
      <xdr:col>77</xdr:col>
      <xdr:colOff>95250</xdr:colOff>
      <xdr:row>62</xdr:row>
      <xdr:rowOff>108280</xdr:rowOff>
    </xdr:to>
    <xdr:sp macro="" textlink="">
      <xdr:nvSpPr>
        <xdr:cNvPr id="336" name="楕円 335"/>
        <xdr:cNvSpPr/>
      </xdr:nvSpPr>
      <xdr:spPr>
        <a:xfrm>
          <a:off x="16129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93057</xdr:rowOff>
    </xdr:from>
    <xdr:ext cx="736600" cy="259045"/>
    <xdr:sp macro="" textlink="">
      <xdr:nvSpPr>
        <xdr:cNvPr id="337" name="テキスト ボックス 336"/>
        <xdr:cNvSpPr txBox="1"/>
      </xdr:nvSpPr>
      <xdr:spPr>
        <a:xfrm>
          <a:off x="15798800" y="1072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142177</xdr:rowOff>
    </xdr:from>
    <xdr:to>
      <xdr:col>73</xdr:col>
      <xdr:colOff>44450</xdr:colOff>
      <xdr:row>62</xdr:row>
      <xdr:rowOff>72327</xdr:rowOff>
    </xdr:to>
    <xdr:sp macro="" textlink="">
      <xdr:nvSpPr>
        <xdr:cNvPr id="338" name="楕円 337"/>
        <xdr:cNvSpPr/>
      </xdr:nvSpPr>
      <xdr:spPr>
        <a:xfrm>
          <a:off x="15240000" y="106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57104</xdr:rowOff>
    </xdr:from>
    <xdr:ext cx="762000" cy="259045"/>
    <xdr:sp macro="" textlink="">
      <xdr:nvSpPr>
        <xdr:cNvPr id="339" name="テキスト ボックス 338"/>
        <xdr:cNvSpPr txBox="1"/>
      </xdr:nvSpPr>
      <xdr:spPr>
        <a:xfrm>
          <a:off x="14909800" y="1068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119253</xdr:rowOff>
    </xdr:from>
    <xdr:to>
      <xdr:col>68</xdr:col>
      <xdr:colOff>203200</xdr:colOff>
      <xdr:row>62</xdr:row>
      <xdr:rowOff>49403</xdr:rowOff>
    </xdr:to>
    <xdr:sp macro="" textlink="">
      <xdr:nvSpPr>
        <xdr:cNvPr id="340" name="楕円 339"/>
        <xdr:cNvSpPr/>
      </xdr:nvSpPr>
      <xdr:spPr>
        <a:xfrm>
          <a:off x="14351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34180</xdr:rowOff>
    </xdr:from>
    <xdr:ext cx="762000" cy="259045"/>
    <xdr:sp macro="" textlink="">
      <xdr:nvSpPr>
        <xdr:cNvPr id="341" name="テキスト ボックス 340"/>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101397</xdr:rowOff>
    </xdr:from>
    <xdr:to>
      <xdr:col>64</xdr:col>
      <xdr:colOff>152400</xdr:colOff>
      <xdr:row>62</xdr:row>
      <xdr:rowOff>31547</xdr:rowOff>
    </xdr:to>
    <xdr:sp macro="" textlink="">
      <xdr:nvSpPr>
        <xdr:cNvPr id="342" name="楕円 341"/>
        <xdr:cNvSpPr/>
      </xdr:nvSpPr>
      <xdr:spPr>
        <a:xfrm>
          <a:off x="134620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16324</xdr:rowOff>
    </xdr:from>
    <xdr:ext cx="762000" cy="259045"/>
    <xdr:sp macro="" textlink="">
      <xdr:nvSpPr>
        <xdr:cNvPr id="343" name="テキスト ボックス 342"/>
        <xdr:cNvSpPr txBox="1"/>
      </xdr:nvSpPr>
      <xdr:spPr>
        <a:xfrm>
          <a:off x="13131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縁故債における任意繰上償還の実施等により昨年度より</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イント改善し、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ポイントとなり、地方自治体財政健全化における地方債許可制移行基準はクリアした。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11430</xdr:rowOff>
    </xdr:from>
    <xdr:to>
      <xdr:col>81</xdr:col>
      <xdr:colOff>44450</xdr:colOff>
      <xdr:row>43</xdr:row>
      <xdr:rowOff>114554</xdr:rowOff>
    </xdr:to>
    <xdr:cxnSp macro="">
      <xdr:nvCxnSpPr>
        <xdr:cNvPr id="369" name="直線コネクタ 368"/>
        <xdr:cNvCxnSpPr/>
      </xdr:nvCxnSpPr>
      <xdr:spPr>
        <a:xfrm flipV="1">
          <a:off x="17018000" y="6526530"/>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0"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1" name="直線コネクタ 370"/>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97807</xdr:rowOff>
    </xdr:from>
    <xdr:ext cx="762000" cy="259045"/>
    <xdr:sp macro="" textlink="">
      <xdr:nvSpPr>
        <xdr:cNvPr id="372" name="公債費負担の状況最大値テキスト"/>
        <xdr:cNvSpPr txBox="1"/>
      </xdr:nvSpPr>
      <xdr:spPr>
        <a:xfrm>
          <a:off x="17106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11430</xdr:rowOff>
    </xdr:from>
    <xdr:to>
      <xdr:col>81</xdr:col>
      <xdr:colOff>133350</xdr:colOff>
      <xdr:row>38</xdr:row>
      <xdr:rowOff>11430</xdr:rowOff>
    </xdr:to>
    <xdr:cxnSp macro="">
      <xdr:nvCxnSpPr>
        <xdr:cNvPr id="373" name="直線コネクタ 372"/>
        <xdr:cNvCxnSpPr/>
      </xdr:nvCxnSpPr>
      <xdr:spPr>
        <a:xfrm>
          <a:off x="16929100" y="652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119888</xdr:rowOff>
    </xdr:from>
    <xdr:to>
      <xdr:col>81</xdr:col>
      <xdr:colOff>44450</xdr:colOff>
      <xdr:row>41</xdr:row>
      <xdr:rowOff>27940</xdr:rowOff>
    </xdr:to>
    <xdr:cxnSp macro="">
      <xdr:nvCxnSpPr>
        <xdr:cNvPr id="374" name="直線コネクタ 373"/>
        <xdr:cNvCxnSpPr/>
      </xdr:nvCxnSpPr>
      <xdr:spPr>
        <a:xfrm flipV="1">
          <a:off x="16179800" y="680643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5"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6" name="フローチャート: 判断 375"/>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42</xdr:row>
      <xdr:rowOff>78486</xdr:rowOff>
    </xdr:to>
    <xdr:cxnSp macro="">
      <xdr:nvCxnSpPr>
        <xdr:cNvPr id="377" name="直線コネクタ 376"/>
        <xdr:cNvCxnSpPr/>
      </xdr:nvCxnSpPr>
      <xdr:spPr>
        <a:xfrm flipV="1">
          <a:off x="15290800" y="705739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8" name="フローチャート: 判断 377"/>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9" name="テキスト ボックス 378"/>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43</xdr:row>
      <xdr:rowOff>75946</xdr:rowOff>
    </xdr:to>
    <xdr:cxnSp macro="">
      <xdr:nvCxnSpPr>
        <xdr:cNvPr id="380" name="直線コネクタ 379"/>
        <xdr:cNvCxnSpPr/>
      </xdr:nvCxnSpPr>
      <xdr:spPr>
        <a:xfrm flipV="1">
          <a:off x="14401800" y="72793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1" name="フローチャート: 判断 38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2" name="テキスト ボックス 381"/>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75946</xdr:rowOff>
    </xdr:from>
    <xdr:to>
      <xdr:col>68</xdr:col>
      <xdr:colOff>152400</xdr:colOff>
      <xdr:row>44</xdr:row>
      <xdr:rowOff>10668</xdr:rowOff>
    </xdr:to>
    <xdr:cxnSp macro="">
      <xdr:nvCxnSpPr>
        <xdr:cNvPr id="383" name="直線コネクタ 382"/>
        <xdr:cNvCxnSpPr/>
      </xdr:nvCxnSpPr>
      <xdr:spPr>
        <a:xfrm flipV="1">
          <a:off x="13512800" y="74482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4" name="フローチャート: 判断 38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5" name="テキスト ボックス 384"/>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86" name="フローチャート: 判断 385"/>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87" name="テキスト ボックス 386"/>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69088</xdr:rowOff>
    </xdr:from>
    <xdr:to>
      <xdr:col>81</xdr:col>
      <xdr:colOff>95250</xdr:colOff>
      <xdr:row>39</xdr:row>
      <xdr:rowOff>170688</xdr:rowOff>
    </xdr:to>
    <xdr:sp macro="" textlink="">
      <xdr:nvSpPr>
        <xdr:cNvPr id="393" name="楕円 392"/>
        <xdr:cNvSpPr/>
      </xdr:nvSpPr>
      <xdr:spPr>
        <a:xfrm>
          <a:off x="169672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85615</xdr:rowOff>
    </xdr:from>
    <xdr:ext cx="762000" cy="259045"/>
    <xdr:sp macro="" textlink="">
      <xdr:nvSpPr>
        <xdr:cNvPr id="394" name="公債費負担の状況該当値テキスト"/>
        <xdr:cNvSpPr txBox="1"/>
      </xdr:nvSpPr>
      <xdr:spPr>
        <a:xfrm>
          <a:off x="17106900" y="66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5" name="楕円 394"/>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6" name="テキスト ボックス 39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397" name="楕円 396"/>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398" name="テキスト ボックス 397"/>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25146</xdr:rowOff>
    </xdr:from>
    <xdr:to>
      <xdr:col>68</xdr:col>
      <xdr:colOff>203200</xdr:colOff>
      <xdr:row>43</xdr:row>
      <xdr:rowOff>126746</xdr:rowOff>
    </xdr:to>
    <xdr:sp macro="" textlink="">
      <xdr:nvSpPr>
        <xdr:cNvPr id="399" name="楕円 398"/>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111523</xdr:rowOff>
    </xdr:from>
    <xdr:ext cx="762000" cy="259045"/>
    <xdr:sp macro="" textlink="">
      <xdr:nvSpPr>
        <xdr:cNvPr id="400" name="テキスト ボックス 399"/>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131318</xdr:rowOff>
    </xdr:from>
    <xdr:to>
      <xdr:col>64</xdr:col>
      <xdr:colOff>152400</xdr:colOff>
      <xdr:row>44</xdr:row>
      <xdr:rowOff>61468</xdr:rowOff>
    </xdr:to>
    <xdr:sp macro="" textlink="">
      <xdr:nvSpPr>
        <xdr:cNvPr id="401" name="楕円 400"/>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46245</xdr:rowOff>
    </xdr:from>
    <xdr:ext cx="762000" cy="259045"/>
    <xdr:sp macro="" textlink="">
      <xdr:nvSpPr>
        <xdr:cNvPr id="402" name="テキスト ボックス 401"/>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充当可能基金の増加や普通交付税の伸び等により順調に数値が良化し、前年度に引き続き</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となった。今後も出来る限りの新発債の抑制による地方債残高の圧縮に努め、指標の維持・改善に努める。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3" name="直線コネクタ 432"/>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4"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5" name="直線コネクタ 434"/>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
1,890
101.83
3,647,226
3,574,615
66,834
1,816,265
3,819,588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比で職員数が多いのに対し、経常収支比率が低くなっているのは、消防業務やごみ処理業務等、多岐にわたる一部事務組合に加入していることが要因である。行財政改革持続プランや定員適正化計画に基づき、職員数の削減等人件費の抑制や業務の効率化に努め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49276</xdr:rowOff>
    </xdr:to>
    <xdr:cxnSp macro="">
      <xdr:nvCxnSpPr>
        <xdr:cNvPr id="64" name="直線コネクタ 63"/>
        <xdr:cNvCxnSpPr/>
      </xdr:nvCxnSpPr>
      <xdr:spPr>
        <a:xfrm>
          <a:off x="3987800" y="6221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49276</xdr:rowOff>
    </xdr:to>
    <xdr:cxnSp macro="">
      <xdr:nvCxnSpPr>
        <xdr:cNvPr id="67" name="直線コネクタ 66"/>
        <xdr:cNvCxnSpPr/>
      </xdr:nvCxnSpPr>
      <xdr:spPr>
        <a:xfrm>
          <a:off x="3098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62992</xdr:rowOff>
    </xdr:to>
    <xdr:cxnSp macro="">
      <xdr:nvCxnSpPr>
        <xdr:cNvPr id="70" name="直線コネクタ 69"/>
        <xdr:cNvCxnSpPr/>
      </xdr:nvCxnSpPr>
      <xdr:spPr>
        <a:xfrm flipV="1">
          <a:off x="2209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62992</xdr:rowOff>
    </xdr:to>
    <xdr:cxnSp macro="">
      <xdr:nvCxnSpPr>
        <xdr:cNvPr id="73" name="直線コネクタ 72"/>
        <xdr:cNvCxnSpPr/>
      </xdr:nvCxnSpPr>
      <xdr:spPr>
        <a:xfrm>
          <a:off x="1320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行財政改革持続プランにより各種委託業務の細部にわたる見直しや、直営化、徹底した歳出削減に努めており、昨年度に続き今年度についても人口１人当たりの物件費決算額も類似団体平均を下回っている状況であった。しかし今後においても行財政改革持続プランに基づき、更なる削減努力が必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74749</xdr:rowOff>
    </xdr:from>
    <xdr:to>
      <xdr:col>82</xdr:col>
      <xdr:colOff>107950</xdr:colOff>
      <xdr:row>15</xdr:row>
      <xdr:rowOff>14333</xdr:rowOff>
    </xdr:to>
    <xdr:cxnSp macro="">
      <xdr:nvCxnSpPr>
        <xdr:cNvPr id="127" name="直線コネクタ 126"/>
        <xdr:cNvCxnSpPr/>
      </xdr:nvCxnSpPr>
      <xdr:spPr>
        <a:xfrm>
          <a:off x="15671800" y="2475049"/>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74749</xdr:rowOff>
    </xdr:from>
    <xdr:to>
      <xdr:col>78</xdr:col>
      <xdr:colOff>69850</xdr:colOff>
      <xdr:row>14</xdr:row>
      <xdr:rowOff>133531</xdr:rowOff>
    </xdr:to>
    <xdr:cxnSp macro="">
      <xdr:nvCxnSpPr>
        <xdr:cNvPr id="130" name="直線コネクタ 129"/>
        <xdr:cNvCxnSpPr/>
      </xdr:nvCxnSpPr>
      <xdr:spPr>
        <a:xfrm flipV="1">
          <a:off x="14782800" y="24750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133531</xdr:rowOff>
    </xdr:from>
    <xdr:to>
      <xdr:col>73</xdr:col>
      <xdr:colOff>180975</xdr:colOff>
      <xdr:row>15</xdr:row>
      <xdr:rowOff>1270</xdr:rowOff>
    </xdr:to>
    <xdr:cxnSp macro="">
      <xdr:nvCxnSpPr>
        <xdr:cNvPr id="133" name="直線コネクタ 132"/>
        <xdr:cNvCxnSpPr/>
      </xdr:nvCxnSpPr>
      <xdr:spPr>
        <a:xfrm flipV="1">
          <a:off x="13893800" y="2533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46990</xdr:rowOff>
    </xdr:to>
    <xdr:cxnSp macro="">
      <xdr:nvCxnSpPr>
        <xdr:cNvPr id="136" name="直線コネクタ 135"/>
        <xdr:cNvCxnSpPr/>
      </xdr:nvCxnSpPr>
      <xdr:spPr>
        <a:xfrm flipV="1">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134983</xdr:rowOff>
    </xdr:from>
    <xdr:to>
      <xdr:col>82</xdr:col>
      <xdr:colOff>158750</xdr:colOff>
      <xdr:row>15</xdr:row>
      <xdr:rowOff>65133</xdr:rowOff>
    </xdr:to>
    <xdr:sp macro="" textlink="">
      <xdr:nvSpPr>
        <xdr:cNvPr id="146" name="楕円 145"/>
        <xdr:cNvSpPr/>
      </xdr:nvSpPr>
      <xdr:spPr>
        <a:xfrm>
          <a:off x="164592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151510</xdr:rowOff>
    </xdr:from>
    <xdr:ext cx="762000" cy="259045"/>
    <xdr:sp macro="" textlink="">
      <xdr:nvSpPr>
        <xdr:cNvPr id="147" name="物件費該当値テキスト"/>
        <xdr:cNvSpPr txBox="1"/>
      </xdr:nvSpPr>
      <xdr:spPr>
        <a:xfrm>
          <a:off x="16598900" y="2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23949</xdr:rowOff>
    </xdr:from>
    <xdr:to>
      <xdr:col>78</xdr:col>
      <xdr:colOff>120650</xdr:colOff>
      <xdr:row>14</xdr:row>
      <xdr:rowOff>125549</xdr:rowOff>
    </xdr:to>
    <xdr:sp macro="" textlink="">
      <xdr:nvSpPr>
        <xdr:cNvPr id="148" name="楕円 147"/>
        <xdr:cNvSpPr/>
      </xdr:nvSpPr>
      <xdr:spPr>
        <a:xfrm>
          <a:off x="15621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135726</xdr:rowOff>
    </xdr:from>
    <xdr:ext cx="736600" cy="259045"/>
    <xdr:sp macro="" textlink="">
      <xdr:nvSpPr>
        <xdr:cNvPr id="149" name="テキスト ボックス 148"/>
        <xdr:cNvSpPr txBox="1"/>
      </xdr:nvSpPr>
      <xdr:spPr>
        <a:xfrm>
          <a:off x="15290800" y="219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82731</xdr:rowOff>
    </xdr:from>
    <xdr:to>
      <xdr:col>74</xdr:col>
      <xdr:colOff>31750</xdr:colOff>
      <xdr:row>15</xdr:row>
      <xdr:rowOff>12881</xdr:rowOff>
    </xdr:to>
    <xdr:sp macro="" textlink="">
      <xdr:nvSpPr>
        <xdr:cNvPr id="150" name="楕円 149"/>
        <xdr:cNvSpPr/>
      </xdr:nvSpPr>
      <xdr:spPr>
        <a:xfrm>
          <a:off x="14732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23058</xdr:rowOff>
    </xdr:from>
    <xdr:ext cx="762000" cy="259045"/>
    <xdr:sp macro="" textlink="">
      <xdr:nvSpPr>
        <xdr:cNvPr id="151" name="テキスト ボックス 150"/>
        <xdr:cNvSpPr txBox="1"/>
      </xdr:nvSpPr>
      <xdr:spPr>
        <a:xfrm>
          <a:off x="14401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2" name="楕円 151"/>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3" name="テキスト ボックス 152"/>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4" name="楕円 153"/>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5" name="テキスト ボックス 154"/>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高齢化による医療給付費の増など増加に寄与する部分と人口減少や少子化による減少に寄与する部分があり、類似団体平均を下回って推移している。国の施策や制度改正等に左右され、社会保障関係費は上昇傾向となることが予想されるが、今後も適正な執行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0</xdr:rowOff>
    </xdr:to>
    <xdr:cxnSp macro="">
      <xdr:nvCxnSpPr>
        <xdr:cNvPr id="187" name="直線コネクタ 186"/>
        <xdr:cNvCxnSpPr/>
      </xdr:nvCxnSpPr>
      <xdr:spPr>
        <a:xfrm>
          <a:off x="3987800" y="923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158750</xdr:rowOff>
    </xdr:to>
    <xdr:cxnSp macro="">
      <xdr:nvCxnSpPr>
        <xdr:cNvPr id="190" name="直線コネクタ 189"/>
        <xdr:cNvCxnSpPr/>
      </xdr:nvCxnSpPr>
      <xdr:spPr>
        <a:xfrm flipV="1">
          <a:off x="3098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53</xdr:row>
      <xdr:rowOff>158750</xdr:rowOff>
    </xdr:to>
    <xdr:cxnSp macro="">
      <xdr:nvCxnSpPr>
        <xdr:cNvPr id="193" name="直線コネクタ 192"/>
        <xdr:cNvCxnSpPr/>
      </xdr:nvCxnSpPr>
      <xdr:spPr>
        <a:xfrm>
          <a:off x="2209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53</xdr:row>
      <xdr:rowOff>158750</xdr:rowOff>
    </xdr:to>
    <xdr:cxnSp macro="">
      <xdr:nvCxnSpPr>
        <xdr:cNvPr id="196" name="直線コネクタ 195"/>
        <xdr:cNvCxnSpPr/>
      </xdr:nvCxnSpPr>
      <xdr:spPr>
        <a:xfrm>
          <a:off x="1320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6" name="楕円 205"/>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7"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8" name="楕円 207"/>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9" name="テキスト ボックス 208"/>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10" name="楕円 209"/>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11" name="テキスト ボックス 210"/>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2" name="楕円 211"/>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3" name="テキスト ボックス 212"/>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経費に係る経常収支比率が低い要因としては、国民健康保険特別会計への赤字補てん的繰出しがないことである。しかし下水道事業特別会計においては下水道資本費平準化債の活用をやめ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一般会計からの公債費財源繰出しが増加したため増加している。それでも特別会計も３会計と少ないため、類似団体平均を下回っている。今後も一般会計に安易に頼ることのない財政運営を続け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56</xdr:row>
      <xdr:rowOff>99568</xdr:rowOff>
    </xdr:to>
    <xdr:cxnSp macro="">
      <xdr:nvCxnSpPr>
        <xdr:cNvPr id="245" name="直線コネクタ 244"/>
        <xdr:cNvCxnSpPr/>
      </xdr:nvCxnSpPr>
      <xdr:spPr>
        <a:xfrm>
          <a:off x="15671800" y="9696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94996</xdr:rowOff>
    </xdr:to>
    <xdr:cxnSp macro="">
      <xdr:nvCxnSpPr>
        <xdr:cNvPr id="248" name="直線コネクタ 247"/>
        <xdr:cNvCxnSpPr/>
      </xdr:nvCxnSpPr>
      <xdr:spPr>
        <a:xfrm>
          <a:off x="14782800" y="9632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30988</xdr:rowOff>
    </xdr:to>
    <xdr:cxnSp macro="">
      <xdr:nvCxnSpPr>
        <xdr:cNvPr id="251" name="直線コネクタ 250"/>
        <xdr:cNvCxnSpPr/>
      </xdr:nvCxnSpPr>
      <xdr:spPr>
        <a:xfrm>
          <a:off x="13893800" y="963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30988</xdr:rowOff>
    </xdr:to>
    <xdr:cxnSp macro="">
      <xdr:nvCxnSpPr>
        <xdr:cNvPr id="254" name="直線コネクタ 253"/>
        <xdr:cNvCxnSpPr/>
      </xdr:nvCxnSpPr>
      <xdr:spPr>
        <a:xfrm>
          <a:off x="13004800" y="963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4" name="楕円 263"/>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20845</xdr:rowOff>
    </xdr:from>
    <xdr:ext cx="762000" cy="259045"/>
    <xdr:sp macro="" textlink="">
      <xdr:nvSpPr>
        <xdr:cNvPr id="265" name="その他該当値テキスト"/>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6" name="楕円 265"/>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7" name="テキスト ボックス 26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68" name="楕円 267"/>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69" name="テキスト ボックス 268"/>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70" name="楕円 269"/>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71" name="テキスト ボックス 270"/>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72" name="楕円 271"/>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73" name="テキスト ボックス 272"/>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多くの業務において一部事務組合に加入して実施していることから、平成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年度まで類似団体平均を上回っていたが、平成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各種団体への補助金の適正化・見直しを進め、様々な手法により増加の抑制に努めてきたことにより一定の成果を上げている。今後も住民の理解を得つつ、行政サービスの維持又は効率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37</xdr:row>
      <xdr:rowOff>74422</xdr:rowOff>
    </xdr:to>
    <xdr:cxnSp macro="">
      <xdr:nvCxnSpPr>
        <xdr:cNvPr id="303" name="直線コネクタ 302"/>
        <xdr:cNvCxnSpPr/>
      </xdr:nvCxnSpPr>
      <xdr:spPr>
        <a:xfrm>
          <a:off x="15671800" y="62580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85852</xdr:rowOff>
    </xdr:to>
    <xdr:cxnSp macro="">
      <xdr:nvCxnSpPr>
        <xdr:cNvPr id="306" name="直線コネクタ 305"/>
        <xdr:cNvCxnSpPr/>
      </xdr:nvCxnSpPr>
      <xdr:spPr>
        <a:xfrm>
          <a:off x="14782800" y="61071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62992</xdr:rowOff>
    </xdr:to>
    <xdr:cxnSp macro="">
      <xdr:nvCxnSpPr>
        <xdr:cNvPr id="309" name="直線コネクタ 308"/>
        <xdr:cNvCxnSpPr/>
      </xdr:nvCxnSpPr>
      <xdr:spPr>
        <a:xfrm flipV="1">
          <a:off x="13893800" y="61071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67564</xdr:rowOff>
    </xdr:to>
    <xdr:cxnSp macro="">
      <xdr:nvCxnSpPr>
        <xdr:cNvPr id="312" name="直線コネクタ 311"/>
        <xdr:cNvCxnSpPr/>
      </xdr:nvCxnSpPr>
      <xdr:spPr>
        <a:xfrm flipV="1">
          <a:off x="13004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2" name="楕円 321"/>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3"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4" name="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6" name="楕円 325"/>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7" name="テキスト ボックス 326"/>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8" name="楕円 327"/>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9" name="テキスト ボックス 328"/>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の経常収支比率が類似団体を下回っているのに対し、公債費の経常収支比率が突出して高くなっており、本町の財政硬直化の第一要因となっている。人口１人当たりの公債費決算額を見るとおり、過去の大規模事業における地方債の残高が多額であることが財政を圧迫している。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年度より緩やかな減少傾向が続いている。今後も、大規模事業が予定されており、大きな改善は見込めない状況である。新発債の抑制、繰上償還等の実施により地方債残高を圧縮し、比率の改善に努める。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77</xdr:row>
      <xdr:rowOff>27939</xdr:rowOff>
    </xdr:to>
    <xdr:cxnSp macro="">
      <xdr:nvCxnSpPr>
        <xdr:cNvPr id="363" name="直線コネクタ 362"/>
        <xdr:cNvCxnSpPr/>
      </xdr:nvCxnSpPr>
      <xdr:spPr>
        <a:xfrm flipV="1">
          <a:off x="3987800" y="1311528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78</xdr:row>
      <xdr:rowOff>73661</xdr:rowOff>
    </xdr:to>
    <xdr:cxnSp macro="">
      <xdr:nvCxnSpPr>
        <xdr:cNvPr id="366" name="直線コネクタ 365"/>
        <xdr:cNvCxnSpPr/>
      </xdr:nvCxnSpPr>
      <xdr:spPr>
        <a:xfrm flipV="1">
          <a:off x="3098800" y="132295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79</xdr:row>
      <xdr:rowOff>20320</xdr:rowOff>
    </xdr:to>
    <xdr:cxnSp macro="">
      <xdr:nvCxnSpPr>
        <xdr:cNvPr id="369" name="直線コネクタ 368"/>
        <xdr:cNvCxnSpPr/>
      </xdr:nvCxnSpPr>
      <xdr:spPr>
        <a:xfrm flipV="1">
          <a:off x="2209800" y="134467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12700</xdr:rowOff>
    </xdr:from>
    <xdr:to>
      <xdr:col>11</xdr:col>
      <xdr:colOff>9525</xdr:colOff>
      <xdr:row>79</xdr:row>
      <xdr:rowOff>20320</xdr:rowOff>
    </xdr:to>
    <xdr:cxnSp macro="">
      <xdr:nvCxnSpPr>
        <xdr:cNvPr id="372" name="直線コネクタ 371"/>
        <xdr:cNvCxnSpPr/>
      </xdr:nvCxnSpPr>
      <xdr:spPr>
        <a:xfrm>
          <a:off x="1320800" y="13557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2" name="楕円 381"/>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3"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4" name="楕円 383"/>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5" name="テキスト ボックス 384"/>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86" name="楕円 385"/>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87" name="テキスト ボックス 386"/>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140970</xdr:rowOff>
    </xdr:from>
    <xdr:to>
      <xdr:col>11</xdr:col>
      <xdr:colOff>60325</xdr:colOff>
      <xdr:row>79</xdr:row>
      <xdr:rowOff>71120</xdr:rowOff>
    </xdr:to>
    <xdr:sp macro="" textlink="">
      <xdr:nvSpPr>
        <xdr:cNvPr id="388" name="楕円 387"/>
        <xdr:cNvSpPr/>
      </xdr:nvSpPr>
      <xdr:spPr>
        <a:xfrm>
          <a:off x="2159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55897</xdr:rowOff>
    </xdr:from>
    <xdr:ext cx="762000" cy="259045"/>
    <xdr:sp macro="" textlink="">
      <xdr:nvSpPr>
        <xdr:cNvPr id="389" name="テキスト ボックス 388"/>
        <xdr:cNvSpPr txBox="1"/>
      </xdr:nvSpPr>
      <xdr:spPr>
        <a:xfrm>
          <a:off x="1828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133350</xdr:rowOff>
    </xdr:from>
    <xdr:to>
      <xdr:col>6</xdr:col>
      <xdr:colOff>171450</xdr:colOff>
      <xdr:row>79</xdr:row>
      <xdr:rowOff>63500</xdr:rowOff>
    </xdr:to>
    <xdr:sp macro="" textlink="">
      <xdr:nvSpPr>
        <xdr:cNvPr id="390" name="楕円 389"/>
        <xdr:cNvSpPr/>
      </xdr:nvSpPr>
      <xdr:spPr>
        <a:xfrm>
          <a:off x="1270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48277</xdr:rowOff>
    </xdr:from>
    <xdr:ext cx="762000" cy="259045"/>
    <xdr:sp macro="" textlink="">
      <xdr:nvSpPr>
        <xdr:cNvPr id="391" name="テキスト ボックス 390"/>
        <xdr:cNvSpPr txBox="1"/>
      </xdr:nvSpPr>
      <xdr:spPr>
        <a:xfrm>
          <a:off x="939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公債費以外の経常収支比率はすべて、類似団体平均を下まわっている。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76</xdr:row>
      <xdr:rowOff>97608</xdr:rowOff>
    </xdr:to>
    <xdr:cxnSp macro="">
      <xdr:nvCxnSpPr>
        <xdr:cNvPr id="426" name="直線コネクタ 425"/>
        <xdr:cNvCxnSpPr/>
      </xdr:nvCxnSpPr>
      <xdr:spPr>
        <a:xfrm>
          <a:off x="15671800" y="12948194"/>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140063</xdr:rowOff>
    </xdr:from>
    <xdr:to>
      <xdr:col>78</xdr:col>
      <xdr:colOff>69850</xdr:colOff>
      <xdr:row>75</xdr:row>
      <xdr:rowOff>89444</xdr:rowOff>
    </xdr:to>
    <xdr:cxnSp macro="">
      <xdr:nvCxnSpPr>
        <xdr:cNvPr id="429" name="直線コネクタ 428"/>
        <xdr:cNvCxnSpPr/>
      </xdr:nvCxnSpPr>
      <xdr:spPr>
        <a:xfrm>
          <a:off x="14782800" y="1282736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140063</xdr:rowOff>
    </xdr:from>
    <xdr:to>
      <xdr:col>73</xdr:col>
      <xdr:colOff>180975</xdr:colOff>
      <xdr:row>75</xdr:row>
      <xdr:rowOff>89444</xdr:rowOff>
    </xdr:to>
    <xdr:cxnSp macro="">
      <xdr:nvCxnSpPr>
        <xdr:cNvPr id="432" name="直線コネクタ 431"/>
        <xdr:cNvCxnSpPr/>
      </xdr:nvCxnSpPr>
      <xdr:spPr>
        <a:xfrm flipV="1">
          <a:off x="13893800" y="1282736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89444</xdr:rowOff>
    </xdr:from>
    <xdr:to>
      <xdr:col>69</xdr:col>
      <xdr:colOff>92075</xdr:colOff>
      <xdr:row>75</xdr:row>
      <xdr:rowOff>95976</xdr:rowOff>
    </xdr:to>
    <xdr:cxnSp macro="">
      <xdr:nvCxnSpPr>
        <xdr:cNvPr id="435" name="直線コネクタ 434"/>
        <xdr:cNvCxnSpPr/>
      </xdr:nvCxnSpPr>
      <xdr:spPr>
        <a:xfrm flipV="1">
          <a:off x="13004800" y="12948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45" name="楕円 444"/>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63336</xdr:rowOff>
    </xdr:from>
    <xdr:ext cx="762000" cy="259045"/>
    <xdr:sp macro="" textlink="">
      <xdr:nvSpPr>
        <xdr:cNvPr id="446" name="公債費以外該当値テキスト"/>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38644</xdr:rowOff>
    </xdr:from>
    <xdr:to>
      <xdr:col>78</xdr:col>
      <xdr:colOff>120650</xdr:colOff>
      <xdr:row>75</xdr:row>
      <xdr:rowOff>140244</xdr:rowOff>
    </xdr:to>
    <xdr:sp macro="" textlink="">
      <xdr:nvSpPr>
        <xdr:cNvPr id="447" name="楕円 446"/>
        <xdr:cNvSpPr/>
      </xdr:nvSpPr>
      <xdr:spPr>
        <a:xfrm>
          <a:off x="15621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150421</xdr:rowOff>
    </xdr:from>
    <xdr:ext cx="736600" cy="259045"/>
    <xdr:sp macro="" textlink="">
      <xdr:nvSpPr>
        <xdr:cNvPr id="448" name="テキスト ボックス 447"/>
        <xdr:cNvSpPr txBox="1"/>
      </xdr:nvSpPr>
      <xdr:spPr>
        <a:xfrm>
          <a:off x="15290800" y="126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89263</xdr:rowOff>
    </xdr:from>
    <xdr:to>
      <xdr:col>74</xdr:col>
      <xdr:colOff>31750</xdr:colOff>
      <xdr:row>75</xdr:row>
      <xdr:rowOff>19413</xdr:rowOff>
    </xdr:to>
    <xdr:sp macro="" textlink="">
      <xdr:nvSpPr>
        <xdr:cNvPr id="449" name="楕円 448"/>
        <xdr:cNvSpPr/>
      </xdr:nvSpPr>
      <xdr:spPr>
        <a:xfrm>
          <a:off x="14732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29590</xdr:rowOff>
    </xdr:from>
    <xdr:ext cx="762000" cy="259045"/>
    <xdr:sp macro="" textlink="">
      <xdr:nvSpPr>
        <xdr:cNvPr id="450" name="テキスト ボックス 449"/>
        <xdr:cNvSpPr txBox="1"/>
      </xdr:nvSpPr>
      <xdr:spPr>
        <a:xfrm>
          <a:off x="14401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38644</xdr:rowOff>
    </xdr:from>
    <xdr:to>
      <xdr:col>69</xdr:col>
      <xdr:colOff>142875</xdr:colOff>
      <xdr:row>75</xdr:row>
      <xdr:rowOff>140244</xdr:rowOff>
    </xdr:to>
    <xdr:sp macro="" textlink="">
      <xdr:nvSpPr>
        <xdr:cNvPr id="451" name="楕円 450"/>
        <xdr:cNvSpPr/>
      </xdr:nvSpPr>
      <xdr:spPr>
        <a:xfrm>
          <a:off x="13843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150421</xdr:rowOff>
    </xdr:from>
    <xdr:ext cx="762000" cy="259045"/>
    <xdr:sp macro="" textlink="">
      <xdr:nvSpPr>
        <xdr:cNvPr id="452" name="テキスト ボックス 451"/>
        <xdr:cNvSpPr txBox="1"/>
      </xdr:nvSpPr>
      <xdr:spPr>
        <a:xfrm>
          <a:off x="13512800" y="1266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45176</xdr:rowOff>
    </xdr:from>
    <xdr:to>
      <xdr:col>65</xdr:col>
      <xdr:colOff>53975</xdr:colOff>
      <xdr:row>75</xdr:row>
      <xdr:rowOff>146776</xdr:rowOff>
    </xdr:to>
    <xdr:sp macro="" textlink="">
      <xdr:nvSpPr>
        <xdr:cNvPr id="453" name="楕円 452"/>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156953</xdr:rowOff>
    </xdr:from>
    <xdr:ext cx="762000" cy="259045"/>
    <xdr:sp macro="" textlink="">
      <xdr:nvSpPr>
        <xdr:cNvPr id="454" name="テキスト ボックス 453"/>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12698</xdr:rowOff>
    </xdr:from>
    <xdr:to>
      <xdr:col>29</xdr:col>
      <xdr:colOff>127000</xdr:colOff>
      <xdr:row>17</xdr:row>
      <xdr:rowOff>32489</xdr:rowOff>
    </xdr:to>
    <xdr:cxnSp macro="">
      <xdr:nvCxnSpPr>
        <xdr:cNvPr id="49" name="直線コネクタ 48"/>
        <xdr:cNvCxnSpPr/>
      </xdr:nvCxnSpPr>
      <xdr:spPr bwMode="auto">
        <a:xfrm flipV="1">
          <a:off x="5003800" y="2974973"/>
          <a:ext cx="647700" cy="1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32489</xdr:rowOff>
    </xdr:from>
    <xdr:to>
      <xdr:col>26</xdr:col>
      <xdr:colOff>50800</xdr:colOff>
      <xdr:row>17</xdr:row>
      <xdr:rowOff>52745</xdr:rowOff>
    </xdr:to>
    <xdr:cxnSp macro="">
      <xdr:nvCxnSpPr>
        <xdr:cNvPr id="52" name="直線コネクタ 51"/>
        <xdr:cNvCxnSpPr/>
      </xdr:nvCxnSpPr>
      <xdr:spPr bwMode="auto">
        <a:xfrm flipV="1">
          <a:off x="4305300" y="2994764"/>
          <a:ext cx="698500" cy="2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52745</xdr:rowOff>
    </xdr:from>
    <xdr:to>
      <xdr:col>22</xdr:col>
      <xdr:colOff>114300</xdr:colOff>
      <xdr:row>17</xdr:row>
      <xdr:rowOff>80436</xdr:rowOff>
    </xdr:to>
    <xdr:cxnSp macro="">
      <xdr:nvCxnSpPr>
        <xdr:cNvPr id="55" name="直線コネクタ 54"/>
        <xdr:cNvCxnSpPr/>
      </xdr:nvCxnSpPr>
      <xdr:spPr bwMode="auto">
        <a:xfrm flipV="1">
          <a:off x="3606800" y="3015020"/>
          <a:ext cx="698500" cy="2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80436</xdr:rowOff>
    </xdr:from>
    <xdr:to>
      <xdr:col>18</xdr:col>
      <xdr:colOff>177800</xdr:colOff>
      <xdr:row>17</xdr:row>
      <xdr:rowOff>108419</xdr:rowOff>
    </xdr:to>
    <xdr:cxnSp macro="">
      <xdr:nvCxnSpPr>
        <xdr:cNvPr id="58" name="直線コネクタ 57"/>
        <xdr:cNvCxnSpPr/>
      </xdr:nvCxnSpPr>
      <xdr:spPr bwMode="auto">
        <a:xfrm flipV="1">
          <a:off x="2908300" y="3042711"/>
          <a:ext cx="698500" cy="2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133348</xdr:rowOff>
    </xdr:from>
    <xdr:to>
      <xdr:col>29</xdr:col>
      <xdr:colOff>177800</xdr:colOff>
      <xdr:row>17</xdr:row>
      <xdr:rowOff>63498</xdr:rowOff>
    </xdr:to>
    <xdr:sp macro="" textlink="">
      <xdr:nvSpPr>
        <xdr:cNvPr id="68" name="楕円 67"/>
        <xdr:cNvSpPr/>
      </xdr:nvSpPr>
      <xdr:spPr bwMode="auto">
        <a:xfrm>
          <a:off x="5600700" y="292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149875</xdr:rowOff>
    </xdr:from>
    <xdr:ext cx="762000" cy="259045"/>
    <xdr:sp macro="" textlink="">
      <xdr:nvSpPr>
        <xdr:cNvPr id="69" name="人口1人当たり決算額の推移該当値テキスト130"/>
        <xdr:cNvSpPr txBox="1"/>
      </xdr:nvSpPr>
      <xdr:spPr>
        <a:xfrm>
          <a:off x="5740400" y="27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153139</xdr:rowOff>
    </xdr:from>
    <xdr:to>
      <xdr:col>26</xdr:col>
      <xdr:colOff>101600</xdr:colOff>
      <xdr:row>17</xdr:row>
      <xdr:rowOff>83289</xdr:rowOff>
    </xdr:to>
    <xdr:sp macro="" textlink="">
      <xdr:nvSpPr>
        <xdr:cNvPr id="70" name="楕円 69"/>
        <xdr:cNvSpPr/>
      </xdr:nvSpPr>
      <xdr:spPr bwMode="auto">
        <a:xfrm>
          <a:off x="4953000" y="2943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93466</xdr:rowOff>
    </xdr:from>
    <xdr:ext cx="736600" cy="259045"/>
    <xdr:sp macro="" textlink="">
      <xdr:nvSpPr>
        <xdr:cNvPr id="71" name="テキスト ボックス 70"/>
        <xdr:cNvSpPr txBox="1"/>
      </xdr:nvSpPr>
      <xdr:spPr>
        <a:xfrm>
          <a:off x="4622800" y="271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1945</xdr:rowOff>
    </xdr:from>
    <xdr:to>
      <xdr:col>22</xdr:col>
      <xdr:colOff>165100</xdr:colOff>
      <xdr:row>17</xdr:row>
      <xdr:rowOff>103545</xdr:rowOff>
    </xdr:to>
    <xdr:sp macro="" textlink="">
      <xdr:nvSpPr>
        <xdr:cNvPr id="72" name="楕円 71"/>
        <xdr:cNvSpPr/>
      </xdr:nvSpPr>
      <xdr:spPr bwMode="auto">
        <a:xfrm>
          <a:off x="4254500" y="296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113722</xdr:rowOff>
    </xdr:from>
    <xdr:ext cx="762000" cy="259045"/>
    <xdr:sp macro="" textlink="">
      <xdr:nvSpPr>
        <xdr:cNvPr id="73" name="テキスト ボックス 72"/>
        <xdr:cNvSpPr txBox="1"/>
      </xdr:nvSpPr>
      <xdr:spPr>
        <a:xfrm>
          <a:off x="3924300" y="273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29636</xdr:rowOff>
    </xdr:from>
    <xdr:to>
      <xdr:col>19</xdr:col>
      <xdr:colOff>38100</xdr:colOff>
      <xdr:row>17</xdr:row>
      <xdr:rowOff>131236</xdr:rowOff>
    </xdr:to>
    <xdr:sp macro="" textlink="">
      <xdr:nvSpPr>
        <xdr:cNvPr id="74" name="楕円 73"/>
        <xdr:cNvSpPr/>
      </xdr:nvSpPr>
      <xdr:spPr bwMode="auto">
        <a:xfrm>
          <a:off x="3556000" y="299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141413</xdr:rowOff>
    </xdr:from>
    <xdr:ext cx="762000" cy="259045"/>
    <xdr:sp macro="" textlink="">
      <xdr:nvSpPr>
        <xdr:cNvPr id="75" name="テキスト ボックス 74"/>
        <xdr:cNvSpPr txBox="1"/>
      </xdr:nvSpPr>
      <xdr:spPr>
        <a:xfrm>
          <a:off x="3225800" y="276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57619</xdr:rowOff>
    </xdr:from>
    <xdr:to>
      <xdr:col>15</xdr:col>
      <xdr:colOff>101600</xdr:colOff>
      <xdr:row>17</xdr:row>
      <xdr:rowOff>159219</xdr:rowOff>
    </xdr:to>
    <xdr:sp macro="" textlink="">
      <xdr:nvSpPr>
        <xdr:cNvPr id="76" name="楕円 75"/>
        <xdr:cNvSpPr/>
      </xdr:nvSpPr>
      <xdr:spPr bwMode="auto">
        <a:xfrm>
          <a:off x="2857500" y="301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169396</xdr:rowOff>
    </xdr:from>
    <xdr:ext cx="762000" cy="259045"/>
    <xdr:sp macro="" textlink="">
      <xdr:nvSpPr>
        <xdr:cNvPr id="77" name="テキスト ボックス 76"/>
        <xdr:cNvSpPr txBox="1"/>
      </xdr:nvSpPr>
      <xdr:spPr>
        <a:xfrm>
          <a:off x="2527300" y="27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56528</xdr:rowOff>
    </xdr:from>
    <xdr:to>
      <xdr:col>29</xdr:col>
      <xdr:colOff>127000</xdr:colOff>
      <xdr:row>36</xdr:row>
      <xdr:rowOff>167746</xdr:rowOff>
    </xdr:to>
    <xdr:cxnSp macro="">
      <xdr:nvCxnSpPr>
        <xdr:cNvPr id="108" name="直線コネクタ 107"/>
        <xdr:cNvCxnSpPr/>
      </xdr:nvCxnSpPr>
      <xdr:spPr bwMode="auto">
        <a:xfrm>
          <a:off x="5003800" y="7009778"/>
          <a:ext cx="647700" cy="11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193697</xdr:rowOff>
    </xdr:from>
    <xdr:to>
      <xdr:col>26</xdr:col>
      <xdr:colOff>50800</xdr:colOff>
      <xdr:row>36</xdr:row>
      <xdr:rowOff>56528</xdr:rowOff>
    </xdr:to>
    <xdr:cxnSp macro="">
      <xdr:nvCxnSpPr>
        <xdr:cNvPr id="111" name="直線コネクタ 110"/>
        <xdr:cNvCxnSpPr/>
      </xdr:nvCxnSpPr>
      <xdr:spPr bwMode="auto">
        <a:xfrm>
          <a:off x="4305300" y="6804047"/>
          <a:ext cx="698500" cy="20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25712</xdr:rowOff>
    </xdr:from>
    <xdr:to>
      <xdr:col>22</xdr:col>
      <xdr:colOff>114300</xdr:colOff>
      <xdr:row>35</xdr:row>
      <xdr:rowOff>193697</xdr:rowOff>
    </xdr:to>
    <xdr:cxnSp macro="">
      <xdr:nvCxnSpPr>
        <xdr:cNvPr id="114" name="直線コネクタ 113"/>
        <xdr:cNvCxnSpPr/>
      </xdr:nvCxnSpPr>
      <xdr:spPr bwMode="auto">
        <a:xfrm>
          <a:off x="3606800" y="6636062"/>
          <a:ext cx="698500" cy="16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304233</xdr:rowOff>
    </xdr:from>
    <xdr:to>
      <xdr:col>18</xdr:col>
      <xdr:colOff>177800</xdr:colOff>
      <xdr:row>35</xdr:row>
      <xdr:rowOff>25712</xdr:rowOff>
    </xdr:to>
    <xdr:cxnSp macro="">
      <xdr:nvCxnSpPr>
        <xdr:cNvPr id="117" name="直線コネクタ 116"/>
        <xdr:cNvCxnSpPr/>
      </xdr:nvCxnSpPr>
      <xdr:spPr bwMode="auto">
        <a:xfrm>
          <a:off x="2908300" y="6571683"/>
          <a:ext cx="698500" cy="6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116946</xdr:rowOff>
    </xdr:from>
    <xdr:to>
      <xdr:col>29</xdr:col>
      <xdr:colOff>177800</xdr:colOff>
      <xdr:row>37</xdr:row>
      <xdr:rowOff>47096</xdr:rowOff>
    </xdr:to>
    <xdr:sp macro="" textlink="">
      <xdr:nvSpPr>
        <xdr:cNvPr id="127" name="楕円 126"/>
        <xdr:cNvSpPr/>
      </xdr:nvSpPr>
      <xdr:spPr bwMode="auto">
        <a:xfrm>
          <a:off x="5600700" y="707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25523</xdr:rowOff>
    </xdr:from>
    <xdr:ext cx="762000" cy="259045"/>
    <xdr:sp macro="" textlink="">
      <xdr:nvSpPr>
        <xdr:cNvPr id="128" name="人口1人当たり決算額の推移該当値テキスト445"/>
        <xdr:cNvSpPr txBox="1"/>
      </xdr:nvSpPr>
      <xdr:spPr>
        <a:xfrm>
          <a:off x="5740400" y="697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5728</xdr:rowOff>
    </xdr:from>
    <xdr:to>
      <xdr:col>26</xdr:col>
      <xdr:colOff>101600</xdr:colOff>
      <xdr:row>36</xdr:row>
      <xdr:rowOff>107328</xdr:rowOff>
    </xdr:to>
    <xdr:sp macro="" textlink="">
      <xdr:nvSpPr>
        <xdr:cNvPr id="129" name="楕円 128"/>
        <xdr:cNvSpPr/>
      </xdr:nvSpPr>
      <xdr:spPr bwMode="auto">
        <a:xfrm>
          <a:off x="4953000" y="695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92105</xdr:rowOff>
    </xdr:from>
    <xdr:ext cx="736600" cy="259045"/>
    <xdr:sp macro="" textlink="">
      <xdr:nvSpPr>
        <xdr:cNvPr id="130" name="テキスト ボックス 129"/>
        <xdr:cNvSpPr txBox="1"/>
      </xdr:nvSpPr>
      <xdr:spPr>
        <a:xfrm>
          <a:off x="4622800" y="70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142897</xdr:rowOff>
    </xdr:from>
    <xdr:to>
      <xdr:col>22</xdr:col>
      <xdr:colOff>165100</xdr:colOff>
      <xdr:row>35</xdr:row>
      <xdr:rowOff>244497</xdr:rowOff>
    </xdr:to>
    <xdr:sp macro="" textlink="">
      <xdr:nvSpPr>
        <xdr:cNvPr id="131" name="楕円 130"/>
        <xdr:cNvSpPr/>
      </xdr:nvSpPr>
      <xdr:spPr bwMode="auto">
        <a:xfrm>
          <a:off x="4254500" y="675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254674</xdr:rowOff>
    </xdr:from>
    <xdr:ext cx="762000" cy="259045"/>
    <xdr:sp macro="" textlink="">
      <xdr:nvSpPr>
        <xdr:cNvPr id="132" name="テキスト ボックス 131"/>
        <xdr:cNvSpPr txBox="1"/>
      </xdr:nvSpPr>
      <xdr:spPr>
        <a:xfrm>
          <a:off x="3924300" y="652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317812</xdr:rowOff>
    </xdr:from>
    <xdr:to>
      <xdr:col>19</xdr:col>
      <xdr:colOff>38100</xdr:colOff>
      <xdr:row>35</xdr:row>
      <xdr:rowOff>76512</xdr:rowOff>
    </xdr:to>
    <xdr:sp macro="" textlink="">
      <xdr:nvSpPr>
        <xdr:cNvPr id="133" name="楕円 132"/>
        <xdr:cNvSpPr/>
      </xdr:nvSpPr>
      <xdr:spPr bwMode="auto">
        <a:xfrm>
          <a:off x="3556000" y="658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86689</xdr:rowOff>
    </xdr:from>
    <xdr:ext cx="762000" cy="259045"/>
    <xdr:sp macro="" textlink="">
      <xdr:nvSpPr>
        <xdr:cNvPr id="134" name="テキスト ボックス 133"/>
        <xdr:cNvSpPr txBox="1"/>
      </xdr:nvSpPr>
      <xdr:spPr>
        <a:xfrm>
          <a:off x="3225800" y="635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253433</xdr:rowOff>
    </xdr:from>
    <xdr:to>
      <xdr:col>15</xdr:col>
      <xdr:colOff>101600</xdr:colOff>
      <xdr:row>35</xdr:row>
      <xdr:rowOff>12133</xdr:rowOff>
    </xdr:to>
    <xdr:sp macro="" textlink="">
      <xdr:nvSpPr>
        <xdr:cNvPr id="135" name="楕円 134"/>
        <xdr:cNvSpPr/>
      </xdr:nvSpPr>
      <xdr:spPr bwMode="auto">
        <a:xfrm>
          <a:off x="2857500" y="652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22311</xdr:rowOff>
    </xdr:from>
    <xdr:ext cx="762000" cy="259045"/>
    <xdr:sp macro="" textlink="">
      <xdr:nvSpPr>
        <xdr:cNvPr id="136" name="テキスト ボックス 135"/>
        <xdr:cNvSpPr txBox="1"/>
      </xdr:nvSpPr>
      <xdr:spPr>
        <a:xfrm>
          <a:off x="2527300" y="628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
1,890
101.83
3,647,226
3,574,615
66,834
1,816,265
3,819,588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112037</xdr:rowOff>
    </xdr:from>
    <xdr:to>
      <xdr:col>24</xdr:col>
      <xdr:colOff>63500</xdr:colOff>
      <xdr:row>35</xdr:row>
      <xdr:rowOff>125897</xdr:rowOff>
    </xdr:to>
    <xdr:cxnSp macro="">
      <xdr:nvCxnSpPr>
        <xdr:cNvPr id="58" name="直線コネクタ 57"/>
        <xdr:cNvCxnSpPr/>
      </xdr:nvCxnSpPr>
      <xdr:spPr>
        <a:xfrm flipV="1">
          <a:off x="3797300" y="6112787"/>
          <a:ext cx="8382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125897</xdr:rowOff>
    </xdr:from>
    <xdr:to>
      <xdr:col>19</xdr:col>
      <xdr:colOff>177800</xdr:colOff>
      <xdr:row>35</xdr:row>
      <xdr:rowOff>151825</xdr:rowOff>
    </xdr:to>
    <xdr:cxnSp macro="">
      <xdr:nvCxnSpPr>
        <xdr:cNvPr id="61" name="直線コネクタ 60"/>
        <xdr:cNvCxnSpPr/>
      </xdr:nvCxnSpPr>
      <xdr:spPr>
        <a:xfrm flipV="1">
          <a:off x="2908300" y="6126647"/>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151825</xdr:rowOff>
    </xdr:from>
    <xdr:to>
      <xdr:col>15</xdr:col>
      <xdr:colOff>50800</xdr:colOff>
      <xdr:row>36</xdr:row>
      <xdr:rowOff>3905</xdr:rowOff>
    </xdr:to>
    <xdr:cxnSp macro="">
      <xdr:nvCxnSpPr>
        <xdr:cNvPr id="64" name="直線コネクタ 63"/>
        <xdr:cNvCxnSpPr/>
      </xdr:nvCxnSpPr>
      <xdr:spPr>
        <a:xfrm flipV="1">
          <a:off x="2019300" y="6152575"/>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3905</xdr:rowOff>
    </xdr:from>
    <xdr:to>
      <xdr:col>10</xdr:col>
      <xdr:colOff>114300</xdr:colOff>
      <xdr:row>36</xdr:row>
      <xdr:rowOff>13133</xdr:rowOff>
    </xdr:to>
    <xdr:cxnSp macro="">
      <xdr:nvCxnSpPr>
        <xdr:cNvPr id="67" name="直線コネクタ 66"/>
        <xdr:cNvCxnSpPr/>
      </xdr:nvCxnSpPr>
      <xdr:spPr>
        <a:xfrm flipV="1">
          <a:off x="1130300" y="6176105"/>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61237</xdr:rowOff>
    </xdr:from>
    <xdr:to>
      <xdr:col>24</xdr:col>
      <xdr:colOff>114300</xdr:colOff>
      <xdr:row>35</xdr:row>
      <xdr:rowOff>162837</xdr:rowOff>
    </xdr:to>
    <xdr:sp macro="" textlink="">
      <xdr:nvSpPr>
        <xdr:cNvPr id="77" name="楕円 76"/>
        <xdr:cNvSpPr/>
      </xdr:nvSpPr>
      <xdr:spPr>
        <a:xfrm>
          <a:off x="4584700" y="60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84114</xdr:rowOff>
    </xdr:from>
    <xdr:ext cx="599010" cy="259045"/>
    <xdr:sp macro="" textlink="">
      <xdr:nvSpPr>
        <xdr:cNvPr id="78" name="人件費該当値テキスト"/>
        <xdr:cNvSpPr txBox="1"/>
      </xdr:nvSpPr>
      <xdr:spPr>
        <a:xfrm>
          <a:off x="4686300" y="591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75097</xdr:rowOff>
    </xdr:from>
    <xdr:to>
      <xdr:col>20</xdr:col>
      <xdr:colOff>38100</xdr:colOff>
      <xdr:row>36</xdr:row>
      <xdr:rowOff>5247</xdr:rowOff>
    </xdr:to>
    <xdr:sp macro="" textlink="">
      <xdr:nvSpPr>
        <xdr:cNvPr id="79" name="楕円 78"/>
        <xdr:cNvSpPr/>
      </xdr:nvSpPr>
      <xdr:spPr>
        <a:xfrm>
          <a:off x="3746500" y="60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21774</xdr:rowOff>
    </xdr:from>
    <xdr:ext cx="599010" cy="259045"/>
    <xdr:sp macro="" textlink="">
      <xdr:nvSpPr>
        <xdr:cNvPr id="80" name="テキスト ボックス 79"/>
        <xdr:cNvSpPr txBox="1"/>
      </xdr:nvSpPr>
      <xdr:spPr>
        <a:xfrm>
          <a:off x="3497795" y="585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101025</xdr:rowOff>
    </xdr:from>
    <xdr:to>
      <xdr:col>15</xdr:col>
      <xdr:colOff>101600</xdr:colOff>
      <xdr:row>36</xdr:row>
      <xdr:rowOff>31175</xdr:rowOff>
    </xdr:to>
    <xdr:sp macro="" textlink="">
      <xdr:nvSpPr>
        <xdr:cNvPr id="81" name="楕円 80"/>
        <xdr:cNvSpPr/>
      </xdr:nvSpPr>
      <xdr:spPr>
        <a:xfrm>
          <a:off x="2857500" y="61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47702</xdr:rowOff>
    </xdr:from>
    <xdr:ext cx="599010" cy="259045"/>
    <xdr:sp macro="" textlink="">
      <xdr:nvSpPr>
        <xdr:cNvPr id="82" name="テキスト ボックス 81"/>
        <xdr:cNvSpPr txBox="1"/>
      </xdr:nvSpPr>
      <xdr:spPr>
        <a:xfrm>
          <a:off x="2608795" y="587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124555</xdr:rowOff>
    </xdr:from>
    <xdr:to>
      <xdr:col>10</xdr:col>
      <xdr:colOff>165100</xdr:colOff>
      <xdr:row>36</xdr:row>
      <xdr:rowOff>54705</xdr:rowOff>
    </xdr:to>
    <xdr:sp macro="" textlink="">
      <xdr:nvSpPr>
        <xdr:cNvPr id="83" name="楕円 82"/>
        <xdr:cNvSpPr/>
      </xdr:nvSpPr>
      <xdr:spPr>
        <a:xfrm>
          <a:off x="1968500" y="61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71232</xdr:rowOff>
    </xdr:from>
    <xdr:ext cx="599010" cy="259045"/>
    <xdr:sp macro="" textlink="">
      <xdr:nvSpPr>
        <xdr:cNvPr id="84" name="テキスト ボックス 83"/>
        <xdr:cNvSpPr txBox="1"/>
      </xdr:nvSpPr>
      <xdr:spPr>
        <a:xfrm>
          <a:off x="1719795" y="590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133783</xdr:rowOff>
    </xdr:from>
    <xdr:to>
      <xdr:col>6</xdr:col>
      <xdr:colOff>38100</xdr:colOff>
      <xdr:row>36</xdr:row>
      <xdr:rowOff>63933</xdr:rowOff>
    </xdr:to>
    <xdr:sp macro="" textlink="">
      <xdr:nvSpPr>
        <xdr:cNvPr id="85" name="楕円 84"/>
        <xdr:cNvSpPr/>
      </xdr:nvSpPr>
      <xdr:spPr>
        <a:xfrm>
          <a:off x="1079500" y="61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80460</xdr:rowOff>
    </xdr:from>
    <xdr:ext cx="599010" cy="259045"/>
    <xdr:sp macro="" textlink="">
      <xdr:nvSpPr>
        <xdr:cNvPr id="86" name="テキスト ボックス 85"/>
        <xdr:cNvSpPr txBox="1"/>
      </xdr:nvSpPr>
      <xdr:spPr>
        <a:xfrm>
          <a:off x="830795" y="590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86661</xdr:rowOff>
    </xdr:from>
    <xdr:to>
      <xdr:col>24</xdr:col>
      <xdr:colOff>63500</xdr:colOff>
      <xdr:row>57</xdr:row>
      <xdr:rowOff>127254</xdr:rowOff>
    </xdr:to>
    <xdr:cxnSp macro="">
      <xdr:nvCxnSpPr>
        <xdr:cNvPr id="117" name="直線コネクタ 116"/>
        <xdr:cNvCxnSpPr/>
      </xdr:nvCxnSpPr>
      <xdr:spPr>
        <a:xfrm flipV="1">
          <a:off x="3797300" y="9859311"/>
          <a:ext cx="8382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127254</xdr:rowOff>
    </xdr:from>
    <xdr:to>
      <xdr:col>19</xdr:col>
      <xdr:colOff>177800</xdr:colOff>
      <xdr:row>57</xdr:row>
      <xdr:rowOff>130735</xdr:rowOff>
    </xdr:to>
    <xdr:cxnSp macro="">
      <xdr:nvCxnSpPr>
        <xdr:cNvPr id="120" name="直線コネクタ 119"/>
        <xdr:cNvCxnSpPr/>
      </xdr:nvCxnSpPr>
      <xdr:spPr>
        <a:xfrm flipV="1">
          <a:off x="2908300" y="9899904"/>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130735</xdr:rowOff>
    </xdr:from>
    <xdr:to>
      <xdr:col>15</xdr:col>
      <xdr:colOff>50800</xdr:colOff>
      <xdr:row>58</xdr:row>
      <xdr:rowOff>231</xdr:rowOff>
    </xdr:to>
    <xdr:cxnSp macro="">
      <xdr:nvCxnSpPr>
        <xdr:cNvPr id="123" name="直線コネクタ 122"/>
        <xdr:cNvCxnSpPr/>
      </xdr:nvCxnSpPr>
      <xdr:spPr>
        <a:xfrm flipV="1">
          <a:off x="2019300" y="9903385"/>
          <a:ext cx="889000" cy="4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xdr:rowOff>
    </xdr:from>
    <xdr:to>
      <xdr:col>10</xdr:col>
      <xdr:colOff>114300</xdr:colOff>
      <xdr:row>58</xdr:row>
      <xdr:rowOff>2189</xdr:rowOff>
    </xdr:to>
    <xdr:cxnSp macro="">
      <xdr:nvCxnSpPr>
        <xdr:cNvPr id="126" name="直線コネクタ 125"/>
        <xdr:cNvCxnSpPr/>
      </xdr:nvCxnSpPr>
      <xdr:spPr>
        <a:xfrm flipV="1">
          <a:off x="1130300" y="994433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35861</xdr:rowOff>
    </xdr:from>
    <xdr:to>
      <xdr:col>24</xdr:col>
      <xdr:colOff>114300</xdr:colOff>
      <xdr:row>57</xdr:row>
      <xdr:rowOff>137461</xdr:rowOff>
    </xdr:to>
    <xdr:sp macro="" textlink="">
      <xdr:nvSpPr>
        <xdr:cNvPr id="136" name="楕円 135"/>
        <xdr:cNvSpPr/>
      </xdr:nvSpPr>
      <xdr:spPr>
        <a:xfrm>
          <a:off x="4584700" y="98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58738</xdr:rowOff>
    </xdr:from>
    <xdr:ext cx="599010" cy="259045"/>
    <xdr:sp macro="" textlink="">
      <xdr:nvSpPr>
        <xdr:cNvPr id="137" name="物件費該当値テキスト"/>
        <xdr:cNvSpPr txBox="1"/>
      </xdr:nvSpPr>
      <xdr:spPr>
        <a:xfrm>
          <a:off x="4686300" y="965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76454</xdr:rowOff>
    </xdr:from>
    <xdr:to>
      <xdr:col>20</xdr:col>
      <xdr:colOff>38100</xdr:colOff>
      <xdr:row>58</xdr:row>
      <xdr:rowOff>6604</xdr:rowOff>
    </xdr:to>
    <xdr:sp macro="" textlink="">
      <xdr:nvSpPr>
        <xdr:cNvPr id="138" name="楕円 137"/>
        <xdr:cNvSpPr/>
      </xdr:nvSpPr>
      <xdr:spPr>
        <a:xfrm>
          <a:off x="3746500" y="98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169181</xdr:rowOff>
    </xdr:from>
    <xdr:ext cx="599010" cy="259045"/>
    <xdr:sp macro="" textlink="">
      <xdr:nvSpPr>
        <xdr:cNvPr id="139" name="テキスト ボックス 138"/>
        <xdr:cNvSpPr txBox="1"/>
      </xdr:nvSpPr>
      <xdr:spPr>
        <a:xfrm>
          <a:off x="3497795" y="994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79935</xdr:rowOff>
    </xdr:from>
    <xdr:to>
      <xdr:col>15</xdr:col>
      <xdr:colOff>101600</xdr:colOff>
      <xdr:row>58</xdr:row>
      <xdr:rowOff>10085</xdr:rowOff>
    </xdr:to>
    <xdr:sp macro="" textlink="">
      <xdr:nvSpPr>
        <xdr:cNvPr id="140" name="楕円 139"/>
        <xdr:cNvSpPr/>
      </xdr:nvSpPr>
      <xdr:spPr>
        <a:xfrm>
          <a:off x="2857500" y="98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1212</xdr:rowOff>
    </xdr:from>
    <xdr:ext cx="599010" cy="259045"/>
    <xdr:sp macro="" textlink="">
      <xdr:nvSpPr>
        <xdr:cNvPr id="141" name="テキスト ボックス 140"/>
        <xdr:cNvSpPr txBox="1"/>
      </xdr:nvSpPr>
      <xdr:spPr>
        <a:xfrm>
          <a:off x="2608795" y="994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120881</xdr:rowOff>
    </xdr:from>
    <xdr:to>
      <xdr:col>10</xdr:col>
      <xdr:colOff>165100</xdr:colOff>
      <xdr:row>58</xdr:row>
      <xdr:rowOff>51031</xdr:rowOff>
    </xdr:to>
    <xdr:sp macro="" textlink="">
      <xdr:nvSpPr>
        <xdr:cNvPr id="142" name="楕円 141"/>
        <xdr:cNvSpPr/>
      </xdr:nvSpPr>
      <xdr:spPr>
        <a:xfrm>
          <a:off x="1968500" y="98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42158</xdr:rowOff>
    </xdr:from>
    <xdr:ext cx="599010" cy="259045"/>
    <xdr:sp macro="" textlink="">
      <xdr:nvSpPr>
        <xdr:cNvPr id="143" name="テキスト ボックス 142"/>
        <xdr:cNvSpPr txBox="1"/>
      </xdr:nvSpPr>
      <xdr:spPr>
        <a:xfrm>
          <a:off x="1719795" y="99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122839</xdr:rowOff>
    </xdr:from>
    <xdr:to>
      <xdr:col>6</xdr:col>
      <xdr:colOff>38100</xdr:colOff>
      <xdr:row>58</xdr:row>
      <xdr:rowOff>52989</xdr:rowOff>
    </xdr:to>
    <xdr:sp macro="" textlink="">
      <xdr:nvSpPr>
        <xdr:cNvPr id="144" name="楕円 143"/>
        <xdr:cNvSpPr/>
      </xdr:nvSpPr>
      <xdr:spPr>
        <a:xfrm>
          <a:off x="1079500" y="98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44116</xdr:rowOff>
    </xdr:from>
    <xdr:ext cx="599010" cy="259045"/>
    <xdr:sp macro="" textlink="">
      <xdr:nvSpPr>
        <xdr:cNvPr id="145" name="テキスト ボックス 144"/>
        <xdr:cNvSpPr txBox="1"/>
      </xdr:nvSpPr>
      <xdr:spPr>
        <a:xfrm>
          <a:off x="830795" y="99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49820</xdr:rowOff>
    </xdr:from>
    <xdr:to>
      <xdr:col>24</xdr:col>
      <xdr:colOff>63500</xdr:colOff>
      <xdr:row>77</xdr:row>
      <xdr:rowOff>84579</xdr:rowOff>
    </xdr:to>
    <xdr:cxnSp macro="">
      <xdr:nvCxnSpPr>
        <xdr:cNvPr id="170" name="直線コネクタ 169"/>
        <xdr:cNvCxnSpPr/>
      </xdr:nvCxnSpPr>
      <xdr:spPr>
        <a:xfrm flipV="1">
          <a:off x="3797300" y="13251470"/>
          <a:ext cx="838200" cy="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84579</xdr:rowOff>
    </xdr:from>
    <xdr:to>
      <xdr:col>19</xdr:col>
      <xdr:colOff>177800</xdr:colOff>
      <xdr:row>77</xdr:row>
      <xdr:rowOff>98158</xdr:rowOff>
    </xdr:to>
    <xdr:cxnSp macro="">
      <xdr:nvCxnSpPr>
        <xdr:cNvPr id="173" name="直線コネクタ 172"/>
        <xdr:cNvCxnSpPr/>
      </xdr:nvCxnSpPr>
      <xdr:spPr>
        <a:xfrm flipV="1">
          <a:off x="2908300" y="13286229"/>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98158</xdr:rowOff>
    </xdr:from>
    <xdr:to>
      <xdr:col>15</xdr:col>
      <xdr:colOff>50800</xdr:colOff>
      <xdr:row>77</xdr:row>
      <xdr:rowOff>112880</xdr:rowOff>
    </xdr:to>
    <xdr:cxnSp macro="">
      <xdr:nvCxnSpPr>
        <xdr:cNvPr id="176" name="直線コネクタ 175"/>
        <xdr:cNvCxnSpPr/>
      </xdr:nvCxnSpPr>
      <xdr:spPr>
        <a:xfrm flipV="1">
          <a:off x="2019300" y="1329980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112880</xdr:rowOff>
    </xdr:from>
    <xdr:to>
      <xdr:col>10</xdr:col>
      <xdr:colOff>114300</xdr:colOff>
      <xdr:row>77</xdr:row>
      <xdr:rowOff>142832</xdr:rowOff>
    </xdr:to>
    <xdr:cxnSp macro="">
      <xdr:nvCxnSpPr>
        <xdr:cNvPr id="179" name="直線コネクタ 178"/>
        <xdr:cNvCxnSpPr/>
      </xdr:nvCxnSpPr>
      <xdr:spPr>
        <a:xfrm flipV="1">
          <a:off x="1130300" y="13314530"/>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170470</xdr:rowOff>
    </xdr:from>
    <xdr:to>
      <xdr:col>24</xdr:col>
      <xdr:colOff>114300</xdr:colOff>
      <xdr:row>77</xdr:row>
      <xdr:rowOff>100620</xdr:rowOff>
    </xdr:to>
    <xdr:sp macro="" textlink="">
      <xdr:nvSpPr>
        <xdr:cNvPr id="189" name="楕円 188"/>
        <xdr:cNvSpPr/>
      </xdr:nvSpPr>
      <xdr:spPr>
        <a:xfrm>
          <a:off x="4584700" y="132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148897</xdr:rowOff>
    </xdr:from>
    <xdr:ext cx="534377" cy="259045"/>
    <xdr:sp macro="" textlink="">
      <xdr:nvSpPr>
        <xdr:cNvPr id="190" name="維持補修費該当値テキスト"/>
        <xdr:cNvSpPr txBox="1"/>
      </xdr:nvSpPr>
      <xdr:spPr>
        <a:xfrm>
          <a:off x="4686300" y="13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33779</xdr:rowOff>
    </xdr:from>
    <xdr:to>
      <xdr:col>20</xdr:col>
      <xdr:colOff>38100</xdr:colOff>
      <xdr:row>77</xdr:row>
      <xdr:rowOff>135379</xdr:rowOff>
    </xdr:to>
    <xdr:sp macro="" textlink="">
      <xdr:nvSpPr>
        <xdr:cNvPr id="191" name="楕円 190"/>
        <xdr:cNvSpPr/>
      </xdr:nvSpPr>
      <xdr:spPr>
        <a:xfrm>
          <a:off x="3746500" y="132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126506</xdr:rowOff>
    </xdr:from>
    <xdr:ext cx="534377" cy="259045"/>
    <xdr:sp macro="" textlink="">
      <xdr:nvSpPr>
        <xdr:cNvPr id="192" name="テキスト ボックス 191"/>
        <xdr:cNvSpPr txBox="1"/>
      </xdr:nvSpPr>
      <xdr:spPr>
        <a:xfrm>
          <a:off x="3530111" y="1332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47358</xdr:rowOff>
    </xdr:from>
    <xdr:to>
      <xdr:col>15</xdr:col>
      <xdr:colOff>101600</xdr:colOff>
      <xdr:row>77</xdr:row>
      <xdr:rowOff>148958</xdr:rowOff>
    </xdr:to>
    <xdr:sp macro="" textlink="">
      <xdr:nvSpPr>
        <xdr:cNvPr id="193" name="楕円 192"/>
        <xdr:cNvSpPr/>
      </xdr:nvSpPr>
      <xdr:spPr>
        <a:xfrm>
          <a:off x="2857500" y="132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140085</xdr:rowOff>
    </xdr:from>
    <xdr:ext cx="534377" cy="259045"/>
    <xdr:sp macro="" textlink="">
      <xdr:nvSpPr>
        <xdr:cNvPr id="194" name="テキスト ボックス 193"/>
        <xdr:cNvSpPr txBox="1"/>
      </xdr:nvSpPr>
      <xdr:spPr>
        <a:xfrm>
          <a:off x="2641111" y="133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62080</xdr:rowOff>
    </xdr:from>
    <xdr:to>
      <xdr:col>10</xdr:col>
      <xdr:colOff>165100</xdr:colOff>
      <xdr:row>77</xdr:row>
      <xdr:rowOff>163680</xdr:rowOff>
    </xdr:to>
    <xdr:sp macro="" textlink="">
      <xdr:nvSpPr>
        <xdr:cNvPr id="195" name="楕円 194"/>
        <xdr:cNvSpPr/>
      </xdr:nvSpPr>
      <xdr:spPr>
        <a:xfrm>
          <a:off x="1968500" y="132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154807</xdr:rowOff>
    </xdr:from>
    <xdr:ext cx="534377" cy="259045"/>
    <xdr:sp macro="" textlink="">
      <xdr:nvSpPr>
        <xdr:cNvPr id="196" name="テキスト ボックス 195"/>
        <xdr:cNvSpPr txBox="1"/>
      </xdr:nvSpPr>
      <xdr:spPr>
        <a:xfrm>
          <a:off x="1752111" y="133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92032</xdr:rowOff>
    </xdr:from>
    <xdr:to>
      <xdr:col>6</xdr:col>
      <xdr:colOff>38100</xdr:colOff>
      <xdr:row>78</xdr:row>
      <xdr:rowOff>22182</xdr:rowOff>
    </xdr:to>
    <xdr:sp macro="" textlink="">
      <xdr:nvSpPr>
        <xdr:cNvPr id="197" name="楕円 196"/>
        <xdr:cNvSpPr/>
      </xdr:nvSpPr>
      <xdr:spPr>
        <a:xfrm>
          <a:off x="1079500" y="132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13309</xdr:rowOff>
    </xdr:from>
    <xdr:ext cx="469744" cy="259045"/>
    <xdr:sp macro="" textlink="">
      <xdr:nvSpPr>
        <xdr:cNvPr id="198" name="テキスト ボックス 197"/>
        <xdr:cNvSpPr txBox="1"/>
      </xdr:nvSpPr>
      <xdr:spPr>
        <a:xfrm>
          <a:off x="895428" y="1338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91256</xdr:rowOff>
    </xdr:from>
    <xdr:to>
      <xdr:col>24</xdr:col>
      <xdr:colOff>63500</xdr:colOff>
      <xdr:row>96</xdr:row>
      <xdr:rowOff>125840</xdr:rowOff>
    </xdr:to>
    <xdr:cxnSp macro="">
      <xdr:nvCxnSpPr>
        <xdr:cNvPr id="231" name="直線コネクタ 230"/>
        <xdr:cNvCxnSpPr/>
      </xdr:nvCxnSpPr>
      <xdr:spPr>
        <a:xfrm>
          <a:off x="3797300" y="16550456"/>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91256</xdr:rowOff>
    </xdr:from>
    <xdr:to>
      <xdr:col>19</xdr:col>
      <xdr:colOff>177800</xdr:colOff>
      <xdr:row>96</xdr:row>
      <xdr:rowOff>159045</xdr:rowOff>
    </xdr:to>
    <xdr:cxnSp macro="">
      <xdr:nvCxnSpPr>
        <xdr:cNvPr id="234" name="直線コネクタ 233"/>
        <xdr:cNvCxnSpPr/>
      </xdr:nvCxnSpPr>
      <xdr:spPr>
        <a:xfrm flipV="1">
          <a:off x="2908300" y="16550456"/>
          <a:ext cx="889000" cy="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159045</xdr:rowOff>
    </xdr:from>
    <xdr:to>
      <xdr:col>15</xdr:col>
      <xdr:colOff>50800</xdr:colOff>
      <xdr:row>96</xdr:row>
      <xdr:rowOff>162455</xdr:rowOff>
    </xdr:to>
    <xdr:cxnSp macro="">
      <xdr:nvCxnSpPr>
        <xdr:cNvPr id="237" name="直線コネクタ 236"/>
        <xdr:cNvCxnSpPr/>
      </xdr:nvCxnSpPr>
      <xdr:spPr>
        <a:xfrm flipV="1">
          <a:off x="2019300" y="1661824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162455</xdr:rowOff>
    </xdr:from>
    <xdr:to>
      <xdr:col>10</xdr:col>
      <xdr:colOff>114300</xdr:colOff>
      <xdr:row>97</xdr:row>
      <xdr:rowOff>80283</xdr:rowOff>
    </xdr:to>
    <xdr:cxnSp macro="">
      <xdr:nvCxnSpPr>
        <xdr:cNvPr id="240" name="直線コネクタ 239"/>
        <xdr:cNvCxnSpPr/>
      </xdr:nvCxnSpPr>
      <xdr:spPr>
        <a:xfrm flipV="1">
          <a:off x="1130300" y="16621655"/>
          <a:ext cx="889000" cy="8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75040</xdr:rowOff>
    </xdr:from>
    <xdr:to>
      <xdr:col>24</xdr:col>
      <xdr:colOff>114300</xdr:colOff>
      <xdr:row>97</xdr:row>
      <xdr:rowOff>5190</xdr:rowOff>
    </xdr:to>
    <xdr:sp macro="" textlink="">
      <xdr:nvSpPr>
        <xdr:cNvPr id="250" name="楕円 249"/>
        <xdr:cNvSpPr/>
      </xdr:nvSpPr>
      <xdr:spPr>
        <a:xfrm>
          <a:off x="4584700" y="165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53467</xdr:rowOff>
    </xdr:from>
    <xdr:ext cx="534377" cy="259045"/>
    <xdr:sp macro="" textlink="">
      <xdr:nvSpPr>
        <xdr:cNvPr id="251" name="扶助費該当値テキスト"/>
        <xdr:cNvSpPr txBox="1"/>
      </xdr:nvSpPr>
      <xdr:spPr>
        <a:xfrm>
          <a:off x="4686300" y="165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40456</xdr:rowOff>
    </xdr:from>
    <xdr:to>
      <xdr:col>20</xdr:col>
      <xdr:colOff>38100</xdr:colOff>
      <xdr:row>96</xdr:row>
      <xdr:rowOff>142056</xdr:rowOff>
    </xdr:to>
    <xdr:sp macro="" textlink="">
      <xdr:nvSpPr>
        <xdr:cNvPr id="252" name="楕円 251"/>
        <xdr:cNvSpPr/>
      </xdr:nvSpPr>
      <xdr:spPr>
        <a:xfrm>
          <a:off x="3746500" y="164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133183</xdr:rowOff>
    </xdr:from>
    <xdr:ext cx="534377" cy="259045"/>
    <xdr:sp macro="" textlink="">
      <xdr:nvSpPr>
        <xdr:cNvPr id="253" name="テキスト ボックス 252"/>
        <xdr:cNvSpPr txBox="1"/>
      </xdr:nvSpPr>
      <xdr:spPr>
        <a:xfrm>
          <a:off x="3530111" y="165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108245</xdr:rowOff>
    </xdr:from>
    <xdr:to>
      <xdr:col>15</xdr:col>
      <xdr:colOff>101600</xdr:colOff>
      <xdr:row>97</xdr:row>
      <xdr:rowOff>38395</xdr:rowOff>
    </xdr:to>
    <xdr:sp macro="" textlink="">
      <xdr:nvSpPr>
        <xdr:cNvPr id="254" name="楕円 253"/>
        <xdr:cNvSpPr/>
      </xdr:nvSpPr>
      <xdr:spPr>
        <a:xfrm>
          <a:off x="2857500" y="16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29522</xdr:rowOff>
    </xdr:from>
    <xdr:ext cx="534377" cy="259045"/>
    <xdr:sp macro="" textlink="">
      <xdr:nvSpPr>
        <xdr:cNvPr id="255" name="テキスト ボックス 254"/>
        <xdr:cNvSpPr txBox="1"/>
      </xdr:nvSpPr>
      <xdr:spPr>
        <a:xfrm>
          <a:off x="2641111" y="166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111655</xdr:rowOff>
    </xdr:from>
    <xdr:to>
      <xdr:col>10</xdr:col>
      <xdr:colOff>165100</xdr:colOff>
      <xdr:row>97</xdr:row>
      <xdr:rowOff>41805</xdr:rowOff>
    </xdr:to>
    <xdr:sp macro="" textlink="">
      <xdr:nvSpPr>
        <xdr:cNvPr id="256" name="楕円 255"/>
        <xdr:cNvSpPr/>
      </xdr:nvSpPr>
      <xdr:spPr>
        <a:xfrm>
          <a:off x="1968500" y="165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32932</xdr:rowOff>
    </xdr:from>
    <xdr:ext cx="534377" cy="259045"/>
    <xdr:sp macro="" textlink="">
      <xdr:nvSpPr>
        <xdr:cNvPr id="257" name="テキスト ボックス 256"/>
        <xdr:cNvSpPr txBox="1"/>
      </xdr:nvSpPr>
      <xdr:spPr>
        <a:xfrm>
          <a:off x="1752111" y="166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29483</xdr:rowOff>
    </xdr:from>
    <xdr:to>
      <xdr:col>6</xdr:col>
      <xdr:colOff>38100</xdr:colOff>
      <xdr:row>97</xdr:row>
      <xdr:rowOff>131083</xdr:rowOff>
    </xdr:to>
    <xdr:sp macro="" textlink="">
      <xdr:nvSpPr>
        <xdr:cNvPr id="258" name="楕円 257"/>
        <xdr:cNvSpPr/>
      </xdr:nvSpPr>
      <xdr:spPr>
        <a:xfrm>
          <a:off x="1079500" y="166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122210</xdr:rowOff>
    </xdr:from>
    <xdr:ext cx="534377" cy="259045"/>
    <xdr:sp macro="" textlink="">
      <xdr:nvSpPr>
        <xdr:cNvPr id="259" name="テキスト ボックス 258"/>
        <xdr:cNvSpPr txBox="1"/>
      </xdr:nvSpPr>
      <xdr:spPr>
        <a:xfrm>
          <a:off x="863111" y="167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57004</xdr:rowOff>
    </xdr:from>
    <xdr:to>
      <xdr:col>55</xdr:col>
      <xdr:colOff>0</xdr:colOff>
      <xdr:row>36</xdr:row>
      <xdr:rowOff>154366</xdr:rowOff>
    </xdr:to>
    <xdr:cxnSp macro="">
      <xdr:nvCxnSpPr>
        <xdr:cNvPr id="290" name="直線コネクタ 289"/>
        <xdr:cNvCxnSpPr/>
      </xdr:nvCxnSpPr>
      <xdr:spPr>
        <a:xfrm flipV="1">
          <a:off x="9639300" y="6057754"/>
          <a:ext cx="838200" cy="2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140673</xdr:rowOff>
    </xdr:from>
    <xdr:to>
      <xdr:col>50</xdr:col>
      <xdr:colOff>114300</xdr:colOff>
      <xdr:row>36</xdr:row>
      <xdr:rowOff>154366</xdr:rowOff>
    </xdr:to>
    <xdr:cxnSp macro="">
      <xdr:nvCxnSpPr>
        <xdr:cNvPr id="293" name="直線コネクタ 292"/>
        <xdr:cNvCxnSpPr/>
      </xdr:nvCxnSpPr>
      <xdr:spPr>
        <a:xfrm>
          <a:off x="8750300" y="6312873"/>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140673</xdr:rowOff>
    </xdr:from>
    <xdr:to>
      <xdr:col>45</xdr:col>
      <xdr:colOff>177800</xdr:colOff>
      <xdr:row>37</xdr:row>
      <xdr:rowOff>166684</xdr:rowOff>
    </xdr:to>
    <xdr:cxnSp macro="">
      <xdr:nvCxnSpPr>
        <xdr:cNvPr id="296" name="直線コネクタ 295"/>
        <xdr:cNvCxnSpPr/>
      </xdr:nvCxnSpPr>
      <xdr:spPr>
        <a:xfrm flipV="1">
          <a:off x="7861300" y="6312873"/>
          <a:ext cx="889000" cy="19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166684</xdr:rowOff>
    </xdr:from>
    <xdr:to>
      <xdr:col>41</xdr:col>
      <xdr:colOff>50800</xdr:colOff>
      <xdr:row>38</xdr:row>
      <xdr:rowOff>22661</xdr:rowOff>
    </xdr:to>
    <xdr:cxnSp macro="">
      <xdr:nvCxnSpPr>
        <xdr:cNvPr id="299" name="直線コネクタ 298"/>
        <xdr:cNvCxnSpPr/>
      </xdr:nvCxnSpPr>
      <xdr:spPr>
        <a:xfrm flipV="1">
          <a:off x="6972300" y="6510334"/>
          <a:ext cx="889000" cy="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6204</xdr:rowOff>
    </xdr:from>
    <xdr:to>
      <xdr:col>55</xdr:col>
      <xdr:colOff>50800</xdr:colOff>
      <xdr:row>35</xdr:row>
      <xdr:rowOff>107804</xdr:rowOff>
    </xdr:to>
    <xdr:sp macro="" textlink="">
      <xdr:nvSpPr>
        <xdr:cNvPr id="309" name="楕円 308"/>
        <xdr:cNvSpPr/>
      </xdr:nvSpPr>
      <xdr:spPr>
        <a:xfrm>
          <a:off x="10426700" y="60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29081</xdr:rowOff>
    </xdr:from>
    <xdr:ext cx="599010" cy="259045"/>
    <xdr:sp macro="" textlink="">
      <xdr:nvSpPr>
        <xdr:cNvPr id="310" name="補助費等該当値テキスト"/>
        <xdr:cNvSpPr txBox="1"/>
      </xdr:nvSpPr>
      <xdr:spPr>
        <a:xfrm>
          <a:off x="10528300" y="585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103566</xdr:rowOff>
    </xdr:from>
    <xdr:to>
      <xdr:col>50</xdr:col>
      <xdr:colOff>165100</xdr:colOff>
      <xdr:row>37</xdr:row>
      <xdr:rowOff>33716</xdr:rowOff>
    </xdr:to>
    <xdr:sp macro="" textlink="">
      <xdr:nvSpPr>
        <xdr:cNvPr id="311" name="楕円 310"/>
        <xdr:cNvSpPr/>
      </xdr:nvSpPr>
      <xdr:spPr>
        <a:xfrm>
          <a:off x="9588500" y="62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50243</xdr:rowOff>
    </xdr:from>
    <xdr:ext cx="599010" cy="259045"/>
    <xdr:sp macro="" textlink="">
      <xdr:nvSpPr>
        <xdr:cNvPr id="312" name="テキスト ボックス 311"/>
        <xdr:cNvSpPr txBox="1"/>
      </xdr:nvSpPr>
      <xdr:spPr>
        <a:xfrm>
          <a:off x="9339795" y="605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89873</xdr:rowOff>
    </xdr:from>
    <xdr:to>
      <xdr:col>46</xdr:col>
      <xdr:colOff>38100</xdr:colOff>
      <xdr:row>37</xdr:row>
      <xdr:rowOff>20023</xdr:rowOff>
    </xdr:to>
    <xdr:sp macro="" textlink="">
      <xdr:nvSpPr>
        <xdr:cNvPr id="313" name="楕円 312"/>
        <xdr:cNvSpPr/>
      </xdr:nvSpPr>
      <xdr:spPr>
        <a:xfrm>
          <a:off x="8699500" y="62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36550</xdr:rowOff>
    </xdr:from>
    <xdr:ext cx="599010" cy="259045"/>
    <xdr:sp macro="" textlink="">
      <xdr:nvSpPr>
        <xdr:cNvPr id="314" name="テキスト ボックス 313"/>
        <xdr:cNvSpPr txBox="1"/>
      </xdr:nvSpPr>
      <xdr:spPr>
        <a:xfrm>
          <a:off x="8450795" y="603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115885</xdr:rowOff>
    </xdr:from>
    <xdr:to>
      <xdr:col>41</xdr:col>
      <xdr:colOff>101600</xdr:colOff>
      <xdr:row>38</xdr:row>
      <xdr:rowOff>46034</xdr:rowOff>
    </xdr:to>
    <xdr:sp macro="" textlink="">
      <xdr:nvSpPr>
        <xdr:cNvPr id="315" name="楕円 314"/>
        <xdr:cNvSpPr/>
      </xdr:nvSpPr>
      <xdr:spPr>
        <a:xfrm>
          <a:off x="7810500" y="64595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37161</xdr:rowOff>
    </xdr:from>
    <xdr:ext cx="599010" cy="259045"/>
    <xdr:sp macro="" textlink="">
      <xdr:nvSpPr>
        <xdr:cNvPr id="316" name="テキスト ボックス 315"/>
        <xdr:cNvSpPr txBox="1"/>
      </xdr:nvSpPr>
      <xdr:spPr>
        <a:xfrm>
          <a:off x="7561795" y="655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143312</xdr:rowOff>
    </xdr:from>
    <xdr:to>
      <xdr:col>36</xdr:col>
      <xdr:colOff>165100</xdr:colOff>
      <xdr:row>38</xdr:row>
      <xdr:rowOff>73462</xdr:rowOff>
    </xdr:to>
    <xdr:sp macro="" textlink="">
      <xdr:nvSpPr>
        <xdr:cNvPr id="317" name="楕円 316"/>
        <xdr:cNvSpPr/>
      </xdr:nvSpPr>
      <xdr:spPr>
        <a:xfrm>
          <a:off x="6921500" y="64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64588</xdr:rowOff>
    </xdr:from>
    <xdr:ext cx="599010" cy="259045"/>
    <xdr:sp macro="" textlink="">
      <xdr:nvSpPr>
        <xdr:cNvPr id="318" name="テキスト ボックス 317"/>
        <xdr:cNvSpPr txBox="1"/>
      </xdr:nvSpPr>
      <xdr:spPr>
        <a:xfrm>
          <a:off x="6672795" y="657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140647</xdr:rowOff>
    </xdr:from>
    <xdr:to>
      <xdr:col>55</xdr:col>
      <xdr:colOff>0</xdr:colOff>
      <xdr:row>58</xdr:row>
      <xdr:rowOff>28939</xdr:rowOff>
    </xdr:to>
    <xdr:cxnSp macro="">
      <xdr:nvCxnSpPr>
        <xdr:cNvPr id="345" name="直線コネクタ 344"/>
        <xdr:cNvCxnSpPr/>
      </xdr:nvCxnSpPr>
      <xdr:spPr>
        <a:xfrm flipV="1">
          <a:off x="9639300" y="9913297"/>
          <a:ext cx="838200" cy="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114219</xdr:rowOff>
    </xdr:from>
    <xdr:to>
      <xdr:col>50</xdr:col>
      <xdr:colOff>114300</xdr:colOff>
      <xdr:row>58</xdr:row>
      <xdr:rowOff>28939</xdr:rowOff>
    </xdr:to>
    <xdr:cxnSp macro="">
      <xdr:nvCxnSpPr>
        <xdr:cNvPr id="348" name="直線コネクタ 347"/>
        <xdr:cNvCxnSpPr/>
      </xdr:nvCxnSpPr>
      <xdr:spPr>
        <a:xfrm>
          <a:off x="8750300" y="9886869"/>
          <a:ext cx="889000" cy="8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114097</xdr:rowOff>
    </xdr:from>
    <xdr:to>
      <xdr:col>45</xdr:col>
      <xdr:colOff>177800</xdr:colOff>
      <xdr:row>57</xdr:row>
      <xdr:rowOff>114219</xdr:rowOff>
    </xdr:to>
    <xdr:cxnSp macro="">
      <xdr:nvCxnSpPr>
        <xdr:cNvPr id="351" name="直線コネクタ 350"/>
        <xdr:cNvCxnSpPr/>
      </xdr:nvCxnSpPr>
      <xdr:spPr>
        <a:xfrm>
          <a:off x="7861300" y="9886747"/>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114097</xdr:rowOff>
    </xdr:from>
    <xdr:to>
      <xdr:col>41</xdr:col>
      <xdr:colOff>50800</xdr:colOff>
      <xdr:row>58</xdr:row>
      <xdr:rowOff>42314</xdr:rowOff>
    </xdr:to>
    <xdr:cxnSp macro="">
      <xdr:nvCxnSpPr>
        <xdr:cNvPr id="354" name="直線コネクタ 353"/>
        <xdr:cNvCxnSpPr/>
      </xdr:nvCxnSpPr>
      <xdr:spPr>
        <a:xfrm flipV="1">
          <a:off x="6972300" y="9886747"/>
          <a:ext cx="889000" cy="9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89847</xdr:rowOff>
    </xdr:from>
    <xdr:to>
      <xdr:col>55</xdr:col>
      <xdr:colOff>50800</xdr:colOff>
      <xdr:row>58</xdr:row>
      <xdr:rowOff>19997</xdr:rowOff>
    </xdr:to>
    <xdr:sp macro="" textlink="">
      <xdr:nvSpPr>
        <xdr:cNvPr id="364" name="楕円 363"/>
        <xdr:cNvSpPr/>
      </xdr:nvSpPr>
      <xdr:spPr>
        <a:xfrm>
          <a:off x="10426700" y="98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112724</xdr:rowOff>
    </xdr:from>
    <xdr:ext cx="599010" cy="259045"/>
    <xdr:sp macro="" textlink="">
      <xdr:nvSpPr>
        <xdr:cNvPr id="365" name="普通建設事業費該当値テキスト"/>
        <xdr:cNvSpPr txBox="1"/>
      </xdr:nvSpPr>
      <xdr:spPr>
        <a:xfrm>
          <a:off x="10528300" y="971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149589</xdr:rowOff>
    </xdr:from>
    <xdr:to>
      <xdr:col>50</xdr:col>
      <xdr:colOff>165100</xdr:colOff>
      <xdr:row>58</xdr:row>
      <xdr:rowOff>79739</xdr:rowOff>
    </xdr:to>
    <xdr:sp macro="" textlink="">
      <xdr:nvSpPr>
        <xdr:cNvPr id="366" name="楕円 365"/>
        <xdr:cNvSpPr/>
      </xdr:nvSpPr>
      <xdr:spPr>
        <a:xfrm>
          <a:off x="9588500" y="9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70866</xdr:rowOff>
    </xdr:from>
    <xdr:ext cx="599010" cy="259045"/>
    <xdr:sp macro="" textlink="">
      <xdr:nvSpPr>
        <xdr:cNvPr id="367" name="テキスト ボックス 366"/>
        <xdr:cNvSpPr txBox="1"/>
      </xdr:nvSpPr>
      <xdr:spPr>
        <a:xfrm>
          <a:off x="9339795" y="100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63419</xdr:rowOff>
    </xdr:from>
    <xdr:to>
      <xdr:col>46</xdr:col>
      <xdr:colOff>38100</xdr:colOff>
      <xdr:row>57</xdr:row>
      <xdr:rowOff>165019</xdr:rowOff>
    </xdr:to>
    <xdr:sp macro="" textlink="">
      <xdr:nvSpPr>
        <xdr:cNvPr id="368" name="楕円 367"/>
        <xdr:cNvSpPr/>
      </xdr:nvSpPr>
      <xdr:spPr>
        <a:xfrm>
          <a:off x="8699500" y="98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10096</xdr:rowOff>
    </xdr:from>
    <xdr:ext cx="599010" cy="259045"/>
    <xdr:sp macro="" textlink="">
      <xdr:nvSpPr>
        <xdr:cNvPr id="369" name="テキスト ボックス 368"/>
        <xdr:cNvSpPr txBox="1"/>
      </xdr:nvSpPr>
      <xdr:spPr>
        <a:xfrm>
          <a:off x="8450795" y="96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63297</xdr:rowOff>
    </xdr:from>
    <xdr:to>
      <xdr:col>41</xdr:col>
      <xdr:colOff>101600</xdr:colOff>
      <xdr:row>57</xdr:row>
      <xdr:rowOff>164897</xdr:rowOff>
    </xdr:to>
    <xdr:sp macro="" textlink="">
      <xdr:nvSpPr>
        <xdr:cNvPr id="370" name="楕円 369"/>
        <xdr:cNvSpPr/>
      </xdr:nvSpPr>
      <xdr:spPr>
        <a:xfrm>
          <a:off x="7810500" y="98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9974</xdr:rowOff>
    </xdr:from>
    <xdr:ext cx="599010" cy="259045"/>
    <xdr:sp macro="" textlink="">
      <xdr:nvSpPr>
        <xdr:cNvPr id="371" name="テキスト ボックス 370"/>
        <xdr:cNvSpPr txBox="1"/>
      </xdr:nvSpPr>
      <xdr:spPr>
        <a:xfrm>
          <a:off x="7561795" y="961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162964</xdr:rowOff>
    </xdr:from>
    <xdr:to>
      <xdr:col>36</xdr:col>
      <xdr:colOff>165100</xdr:colOff>
      <xdr:row>58</xdr:row>
      <xdr:rowOff>93114</xdr:rowOff>
    </xdr:to>
    <xdr:sp macro="" textlink="">
      <xdr:nvSpPr>
        <xdr:cNvPr id="372" name="楕円 371"/>
        <xdr:cNvSpPr/>
      </xdr:nvSpPr>
      <xdr:spPr>
        <a:xfrm>
          <a:off x="6921500" y="99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84241</xdr:rowOff>
    </xdr:from>
    <xdr:ext cx="599010" cy="259045"/>
    <xdr:sp macro="" textlink="">
      <xdr:nvSpPr>
        <xdr:cNvPr id="373" name="テキスト ボックス 372"/>
        <xdr:cNvSpPr txBox="1"/>
      </xdr:nvSpPr>
      <xdr:spPr>
        <a:xfrm>
          <a:off x="6672795" y="1002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50944</xdr:rowOff>
    </xdr:from>
    <xdr:to>
      <xdr:col>55</xdr:col>
      <xdr:colOff>0</xdr:colOff>
      <xdr:row>79</xdr:row>
      <xdr:rowOff>65101</xdr:rowOff>
    </xdr:to>
    <xdr:cxnSp macro="">
      <xdr:nvCxnSpPr>
        <xdr:cNvPr id="404" name="直線コネクタ 403"/>
        <xdr:cNvCxnSpPr/>
      </xdr:nvCxnSpPr>
      <xdr:spPr>
        <a:xfrm flipV="1">
          <a:off x="9639300" y="13252594"/>
          <a:ext cx="838200" cy="3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160449</xdr:rowOff>
    </xdr:from>
    <xdr:to>
      <xdr:col>50</xdr:col>
      <xdr:colOff>114300</xdr:colOff>
      <xdr:row>79</xdr:row>
      <xdr:rowOff>65101</xdr:rowOff>
    </xdr:to>
    <xdr:cxnSp macro="">
      <xdr:nvCxnSpPr>
        <xdr:cNvPr id="407" name="直線コネクタ 406"/>
        <xdr:cNvCxnSpPr/>
      </xdr:nvCxnSpPr>
      <xdr:spPr>
        <a:xfrm>
          <a:off x="8750300" y="13362099"/>
          <a:ext cx="889000" cy="24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160449</xdr:rowOff>
    </xdr:from>
    <xdr:to>
      <xdr:col>45</xdr:col>
      <xdr:colOff>177800</xdr:colOff>
      <xdr:row>79</xdr:row>
      <xdr:rowOff>90515</xdr:rowOff>
    </xdr:to>
    <xdr:cxnSp macro="">
      <xdr:nvCxnSpPr>
        <xdr:cNvPr id="410" name="直線コネクタ 409"/>
        <xdr:cNvCxnSpPr/>
      </xdr:nvCxnSpPr>
      <xdr:spPr>
        <a:xfrm flipV="1">
          <a:off x="7861300" y="13362099"/>
          <a:ext cx="889000" cy="27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xdr:rowOff>
    </xdr:from>
    <xdr:to>
      <xdr:col>55</xdr:col>
      <xdr:colOff>50800</xdr:colOff>
      <xdr:row>77</xdr:row>
      <xdr:rowOff>101744</xdr:rowOff>
    </xdr:to>
    <xdr:sp macro="" textlink="">
      <xdr:nvSpPr>
        <xdr:cNvPr id="420" name="楕円 419"/>
        <xdr:cNvSpPr/>
      </xdr:nvSpPr>
      <xdr:spPr>
        <a:xfrm>
          <a:off x="10426700" y="1320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23021</xdr:rowOff>
    </xdr:from>
    <xdr:ext cx="599010" cy="259045"/>
    <xdr:sp macro="" textlink="">
      <xdr:nvSpPr>
        <xdr:cNvPr id="421" name="普通建設事業費 （ うち新規整備　）該当値テキスト"/>
        <xdr:cNvSpPr txBox="1"/>
      </xdr:nvSpPr>
      <xdr:spPr>
        <a:xfrm>
          <a:off x="10528300" y="130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14301</xdr:rowOff>
    </xdr:from>
    <xdr:to>
      <xdr:col>50</xdr:col>
      <xdr:colOff>165100</xdr:colOff>
      <xdr:row>79</xdr:row>
      <xdr:rowOff>115901</xdr:rowOff>
    </xdr:to>
    <xdr:sp macro="" textlink="">
      <xdr:nvSpPr>
        <xdr:cNvPr id="422" name="楕円 421"/>
        <xdr:cNvSpPr/>
      </xdr:nvSpPr>
      <xdr:spPr>
        <a:xfrm>
          <a:off x="9588500" y="135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107028</xdr:rowOff>
    </xdr:from>
    <xdr:ext cx="534377" cy="259045"/>
    <xdr:sp macro="" textlink="">
      <xdr:nvSpPr>
        <xdr:cNvPr id="423" name="テキスト ボックス 422"/>
        <xdr:cNvSpPr txBox="1"/>
      </xdr:nvSpPr>
      <xdr:spPr>
        <a:xfrm>
          <a:off x="9372111" y="1365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109649</xdr:rowOff>
    </xdr:from>
    <xdr:to>
      <xdr:col>46</xdr:col>
      <xdr:colOff>38100</xdr:colOff>
      <xdr:row>78</xdr:row>
      <xdr:rowOff>39799</xdr:rowOff>
    </xdr:to>
    <xdr:sp macro="" textlink="">
      <xdr:nvSpPr>
        <xdr:cNvPr id="424" name="楕円 423"/>
        <xdr:cNvSpPr/>
      </xdr:nvSpPr>
      <xdr:spPr>
        <a:xfrm>
          <a:off x="8699500" y="133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56326</xdr:rowOff>
    </xdr:from>
    <xdr:ext cx="599010" cy="259045"/>
    <xdr:sp macro="" textlink="">
      <xdr:nvSpPr>
        <xdr:cNvPr id="425" name="テキスト ボックス 424"/>
        <xdr:cNvSpPr txBox="1"/>
      </xdr:nvSpPr>
      <xdr:spPr>
        <a:xfrm>
          <a:off x="8450795" y="1308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39715</xdr:rowOff>
    </xdr:from>
    <xdr:to>
      <xdr:col>41</xdr:col>
      <xdr:colOff>101600</xdr:colOff>
      <xdr:row>79</xdr:row>
      <xdr:rowOff>141315</xdr:rowOff>
    </xdr:to>
    <xdr:sp macro="" textlink="">
      <xdr:nvSpPr>
        <xdr:cNvPr id="426" name="楕円 425"/>
        <xdr:cNvSpPr/>
      </xdr:nvSpPr>
      <xdr:spPr>
        <a:xfrm>
          <a:off x="7810500" y="135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132442</xdr:rowOff>
    </xdr:from>
    <xdr:ext cx="469744" cy="259045"/>
    <xdr:sp macro="" textlink="">
      <xdr:nvSpPr>
        <xdr:cNvPr id="427" name="テキスト ボックス 426"/>
        <xdr:cNvSpPr txBox="1"/>
      </xdr:nvSpPr>
      <xdr:spPr>
        <a:xfrm>
          <a:off x="7626428" y="136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88201</xdr:rowOff>
    </xdr:from>
    <xdr:to>
      <xdr:col>55</xdr:col>
      <xdr:colOff>0</xdr:colOff>
      <xdr:row>97</xdr:row>
      <xdr:rowOff>150870</xdr:rowOff>
    </xdr:to>
    <xdr:cxnSp macro="">
      <xdr:nvCxnSpPr>
        <xdr:cNvPr id="452" name="直線コネクタ 451"/>
        <xdr:cNvCxnSpPr/>
      </xdr:nvCxnSpPr>
      <xdr:spPr>
        <a:xfrm>
          <a:off x="9639300" y="16718851"/>
          <a:ext cx="8382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65807</xdr:rowOff>
    </xdr:from>
    <xdr:to>
      <xdr:col>50</xdr:col>
      <xdr:colOff>114300</xdr:colOff>
      <xdr:row>97</xdr:row>
      <xdr:rowOff>88201</xdr:rowOff>
    </xdr:to>
    <xdr:cxnSp macro="">
      <xdr:nvCxnSpPr>
        <xdr:cNvPr id="455" name="直線コネクタ 454"/>
        <xdr:cNvCxnSpPr/>
      </xdr:nvCxnSpPr>
      <xdr:spPr>
        <a:xfrm>
          <a:off x="8750300" y="16696457"/>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143552</xdr:rowOff>
    </xdr:from>
    <xdr:to>
      <xdr:col>45</xdr:col>
      <xdr:colOff>177800</xdr:colOff>
      <xdr:row>97</xdr:row>
      <xdr:rowOff>65807</xdr:rowOff>
    </xdr:to>
    <xdr:cxnSp macro="">
      <xdr:nvCxnSpPr>
        <xdr:cNvPr id="458" name="直線コネクタ 457"/>
        <xdr:cNvCxnSpPr/>
      </xdr:nvCxnSpPr>
      <xdr:spPr>
        <a:xfrm>
          <a:off x="7861300" y="16602752"/>
          <a:ext cx="889000" cy="9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100070</xdr:rowOff>
    </xdr:from>
    <xdr:to>
      <xdr:col>55</xdr:col>
      <xdr:colOff>50800</xdr:colOff>
      <xdr:row>98</xdr:row>
      <xdr:rowOff>30220</xdr:rowOff>
    </xdr:to>
    <xdr:sp macro="" textlink="">
      <xdr:nvSpPr>
        <xdr:cNvPr id="468" name="楕円 467"/>
        <xdr:cNvSpPr/>
      </xdr:nvSpPr>
      <xdr:spPr>
        <a:xfrm>
          <a:off x="10426700" y="167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37401</xdr:rowOff>
    </xdr:from>
    <xdr:to>
      <xdr:col>50</xdr:col>
      <xdr:colOff>165100</xdr:colOff>
      <xdr:row>97</xdr:row>
      <xdr:rowOff>139001</xdr:rowOff>
    </xdr:to>
    <xdr:sp macro="" textlink="">
      <xdr:nvSpPr>
        <xdr:cNvPr id="470" name="楕円 469"/>
        <xdr:cNvSpPr/>
      </xdr:nvSpPr>
      <xdr:spPr>
        <a:xfrm>
          <a:off x="9588500" y="166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155528</xdr:rowOff>
    </xdr:from>
    <xdr:ext cx="599010" cy="259045"/>
    <xdr:sp macro="" textlink="">
      <xdr:nvSpPr>
        <xdr:cNvPr id="471" name="テキスト ボックス 470"/>
        <xdr:cNvSpPr txBox="1"/>
      </xdr:nvSpPr>
      <xdr:spPr>
        <a:xfrm>
          <a:off x="9339795" y="1644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15007</xdr:rowOff>
    </xdr:from>
    <xdr:to>
      <xdr:col>46</xdr:col>
      <xdr:colOff>38100</xdr:colOff>
      <xdr:row>97</xdr:row>
      <xdr:rowOff>116607</xdr:rowOff>
    </xdr:to>
    <xdr:sp macro="" textlink="">
      <xdr:nvSpPr>
        <xdr:cNvPr id="472" name="楕円 471"/>
        <xdr:cNvSpPr/>
      </xdr:nvSpPr>
      <xdr:spPr>
        <a:xfrm>
          <a:off x="8699500" y="166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133134</xdr:rowOff>
    </xdr:from>
    <xdr:ext cx="599010" cy="259045"/>
    <xdr:sp macro="" textlink="">
      <xdr:nvSpPr>
        <xdr:cNvPr id="473" name="テキスト ボックス 472"/>
        <xdr:cNvSpPr txBox="1"/>
      </xdr:nvSpPr>
      <xdr:spPr>
        <a:xfrm>
          <a:off x="8450795" y="1642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92752</xdr:rowOff>
    </xdr:from>
    <xdr:to>
      <xdr:col>41</xdr:col>
      <xdr:colOff>101600</xdr:colOff>
      <xdr:row>97</xdr:row>
      <xdr:rowOff>22902</xdr:rowOff>
    </xdr:to>
    <xdr:sp macro="" textlink="">
      <xdr:nvSpPr>
        <xdr:cNvPr id="474" name="楕円 473"/>
        <xdr:cNvSpPr/>
      </xdr:nvSpPr>
      <xdr:spPr>
        <a:xfrm>
          <a:off x="7810500" y="165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39429</xdr:rowOff>
    </xdr:from>
    <xdr:ext cx="599010" cy="259045"/>
    <xdr:sp macro="" textlink="">
      <xdr:nvSpPr>
        <xdr:cNvPr id="475" name="テキスト ボックス 474"/>
        <xdr:cNvSpPr txBox="1"/>
      </xdr:nvSpPr>
      <xdr:spPr>
        <a:xfrm>
          <a:off x="7561795" y="163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167022</xdr:rowOff>
    </xdr:from>
    <xdr:to>
      <xdr:col>85</xdr:col>
      <xdr:colOff>127000</xdr:colOff>
      <xdr:row>39</xdr:row>
      <xdr:rowOff>22394</xdr:rowOff>
    </xdr:to>
    <xdr:cxnSp macro="">
      <xdr:nvCxnSpPr>
        <xdr:cNvPr id="504" name="直線コネクタ 503"/>
        <xdr:cNvCxnSpPr/>
      </xdr:nvCxnSpPr>
      <xdr:spPr>
        <a:xfrm flipV="1">
          <a:off x="15481300" y="6682122"/>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22394</xdr:rowOff>
    </xdr:from>
    <xdr:to>
      <xdr:col>81</xdr:col>
      <xdr:colOff>50800</xdr:colOff>
      <xdr:row>39</xdr:row>
      <xdr:rowOff>34853</xdr:rowOff>
    </xdr:to>
    <xdr:cxnSp macro="">
      <xdr:nvCxnSpPr>
        <xdr:cNvPr id="507" name="直線コネクタ 506"/>
        <xdr:cNvCxnSpPr/>
      </xdr:nvCxnSpPr>
      <xdr:spPr>
        <a:xfrm flipV="1">
          <a:off x="14592300" y="6708944"/>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34853</xdr:rowOff>
    </xdr:from>
    <xdr:to>
      <xdr:col>76</xdr:col>
      <xdr:colOff>114300</xdr:colOff>
      <xdr:row>39</xdr:row>
      <xdr:rowOff>35462</xdr:rowOff>
    </xdr:to>
    <xdr:cxnSp macro="">
      <xdr:nvCxnSpPr>
        <xdr:cNvPr id="510" name="直線コネクタ 509"/>
        <xdr:cNvCxnSpPr/>
      </xdr:nvCxnSpPr>
      <xdr:spPr>
        <a:xfrm flipV="1">
          <a:off x="13703300" y="672140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34068</xdr:rowOff>
    </xdr:from>
    <xdr:to>
      <xdr:col>71</xdr:col>
      <xdr:colOff>177800</xdr:colOff>
      <xdr:row>39</xdr:row>
      <xdr:rowOff>35462</xdr:rowOff>
    </xdr:to>
    <xdr:cxnSp macro="">
      <xdr:nvCxnSpPr>
        <xdr:cNvPr id="513" name="直線コネクタ 512"/>
        <xdr:cNvCxnSpPr/>
      </xdr:nvCxnSpPr>
      <xdr:spPr>
        <a:xfrm>
          <a:off x="12814300" y="6720618"/>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116222</xdr:rowOff>
    </xdr:from>
    <xdr:to>
      <xdr:col>85</xdr:col>
      <xdr:colOff>177800</xdr:colOff>
      <xdr:row>39</xdr:row>
      <xdr:rowOff>46372</xdr:rowOff>
    </xdr:to>
    <xdr:sp macro="" textlink="">
      <xdr:nvSpPr>
        <xdr:cNvPr id="523" name="楕円 522"/>
        <xdr:cNvSpPr/>
      </xdr:nvSpPr>
      <xdr:spPr>
        <a:xfrm>
          <a:off x="16268700" y="6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143044</xdr:rowOff>
    </xdr:from>
    <xdr:to>
      <xdr:col>81</xdr:col>
      <xdr:colOff>101600</xdr:colOff>
      <xdr:row>39</xdr:row>
      <xdr:rowOff>73194</xdr:rowOff>
    </xdr:to>
    <xdr:sp macro="" textlink="">
      <xdr:nvSpPr>
        <xdr:cNvPr id="525" name="楕円 524"/>
        <xdr:cNvSpPr/>
      </xdr:nvSpPr>
      <xdr:spPr>
        <a:xfrm>
          <a:off x="15430500" y="66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64321</xdr:rowOff>
    </xdr:from>
    <xdr:ext cx="469744" cy="259045"/>
    <xdr:sp macro="" textlink="">
      <xdr:nvSpPr>
        <xdr:cNvPr id="526" name="テキスト ボックス 525"/>
        <xdr:cNvSpPr txBox="1"/>
      </xdr:nvSpPr>
      <xdr:spPr>
        <a:xfrm>
          <a:off x="15246428" y="675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155503</xdr:rowOff>
    </xdr:from>
    <xdr:to>
      <xdr:col>76</xdr:col>
      <xdr:colOff>165100</xdr:colOff>
      <xdr:row>39</xdr:row>
      <xdr:rowOff>85653</xdr:rowOff>
    </xdr:to>
    <xdr:sp macro="" textlink="">
      <xdr:nvSpPr>
        <xdr:cNvPr id="527" name="楕円 526"/>
        <xdr:cNvSpPr/>
      </xdr:nvSpPr>
      <xdr:spPr>
        <a:xfrm>
          <a:off x="14541500" y="66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76780</xdr:rowOff>
    </xdr:from>
    <xdr:ext cx="469744" cy="259045"/>
    <xdr:sp macro="" textlink="">
      <xdr:nvSpPr>
        <xdr:cNvPr id="528" name="テキスト ボックス 527"/>
        <xdr:cNvSpPr txBox="1"/>
      </xdr:nvSpPr>
      <xdr:spPr>
        <a:xfrm>
          <a:off x="14357428" y="676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156112</xdr:rowOff>
    </xdr:from>
    <xdr:to>
      <xdr:col>72</xdr:col>
      <xdr:colOff>38100</xdr:colOff>
      <xdr:row>39</xdr:row>
      <xdr:rowOff>86262</xdr:rowOff>
    </xdr:to>
    <xdr:sp macro="" textlink="">
      <xdr:nvSpPr>
        <xdr:cNvPr id="529" name="楕円 528"/>
        <xdr:cNvSpPr/>
      </xdr:nvSpPr>
      <xdr:spPr>
        <a:xfrm>
          <a:off x="13652500" y="66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77389</xdr:rowOff>
    </xdr:from>
    <xdr:ext cx="469744" cy="259045"/>
    <xdr:sp macro="" textlink="">
      <xdr:nvSpPr>
        <xdr:cNvPr id="530" name="テキスト ボックス 529"/>
        <xdr:cNvSpPr txBox="1"/>
      </xdr:nvSpPr>
      <xdr:spPr>
        <a:xfrm>
          <a:off x="13468428" y="676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154718</xdr:rowOff>
    </xdr:from>
    <xdr:to>
      <xdr:col>67</xdr:col>
      <xdr:colOff>101600</xdr:colOff>
      <xdr:row>39</xdr:row>
      <xdr:rowOff>84868</xdr:rowOff>
    </xdr:to>
    <xdr:sp macro="" textlink="">
      <xdr:nvSpPr>
        <xdr:cNvPr id="531" name="楕円 530"/>
        <xdr:cNvSpPr/>
      </xdr:nvSpPr>
      <xdr:spPr>
        <a:xfrm>
          <a:off x="12763500" y="66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75995</xdr:rowOff>
    </xdr:from>
    <xdr:ext cx="469744" cy="259045"/>
    <xdr:sp macro="" textlink="">
      <xdr:nvSpPr>
        <xdr:cNvPr id="532" name="テキスト ボックス 531"/>
        <xdr:cNvSpPr txBox="1"/>
      </xdr:nvSpPr>
      <xdr:spPr>
        <a:xfrm>
          <a:off x="12579428" y="6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80950</xdr:rowOff>
    </xdr:from>
    <xdr:to>
      <xdr:col>71</xdr:col>
      <xdr:colOff>177800</xdr:colOff>
      <xdr:row>58</xdr:row>
      <xdr:rowOff>139700</xdr:rowOff>
    </xdr:to>
    <xdr:cxnSp macro="">
      <xdr:nvCxnSpPr>
        <xdr:cNvPr id="568" name="直線コネクタ 567"/>
        <xdr:cNvCxnSpPr/>
      </xdr:nvCxnSpPr>
      <xdr:spPr>
        <a:xfrm>
          <a:off x="12814300" y="8653450"/>
          <a:ext cx="889000" cy="14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58</xdr:row>
      <xdr:rowOff>138651</xdr:rowOff>
    </xdr:from>
    <xdr:ext cx="378565" cy="259045"/>
    <xdr:sp macro="" textlink="">
      <xdr:nvSpPr>
        <xdr:cNvPr id="572" name="テキスト ボックス 571"/>
        <xdr:cNvSpPr txBox="1"/>
      </xdr:nvSpPr>
      <xdr:spPr>
        <a:xfrm>
          <a:off x="12625017" y="1008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30150</xdr:rowOff>
    </xdr:from>
    <xdr:to>
      <xdr:col>67</xdr:col>
      <xdr:colOff>101600</xdr:colOff>
      <xdr:row>50</xdr:row>
      <xdr:rowOff>131750</xdr:rowOff>
    </xdr:to>
    <xdr:sp macro="" textlink="">
      <xdr:nvSpPr>
        <xdr:cNvPr id="586" name="楕円 585"/>
        <xdr:cNvSpPr/>
      </xdr:nvSpPr>
      <xdr:spPr>
        <a:xfrm>
          <a:off x="12763500" y="86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48</xdr:row>
      <xdr:rowOff>148277</xdr:rowOff>
    </xdr:from>
    <xdr:ext cx="469744" cy="259045"/>
    <xdr:sp macro="" textlink="">
      <xdr:nvSpPr>
        <xdr:cNvPr id="587" name="テキスト ボックス 586"/>
        <xdr:cNvSpPr txBox="1"/>
      </xdr:nvSpPr>
      <xdr:spPr>
        <a:xfrm>
          <a:off x="12579428" y="837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159584</xdr:rowOff>
    </xdr:from>
    <xdr:to>
      <xdr:col>85</xdr:col>
      <xdr:colOff>127000</xdr:colOff>
      <xdr:row>76</xdr:row>
      <xdr:rowOff>119049</xdr:rowOff>
    </xdr:to>
    <xdr:cxnSp macro="">
      <xdr:nvCxnSpPr>
        <xdr:cNvPr id="616" name="直線コネクタ 615"/>
        <xdr:cNvCxnSpPr/>
      </xdr:nvCxnSpPr>
      <xdr:spPr>
        <a:xfrm>
          <a:off x="15481300" y="13018334"/>
          <a:ext cx="838200" cy="1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142977</xdr:rowOff>
    </xdr:from>
    <xdr:to>
      <xdr:col>81</xdr:col>
      <xdr:colOff>50800</xdr:colOff>
      <xdr:row>75</xdr:row>
      <xdr:rowOff>159584</xdr:rowOff>
    </xdr:to>
    <xdr:cxnSp macro="">
      <xdr:nvCxnSpPr>
        <xdr:cNvPr id="619" name="直線コネクタ 618"/>
        <xdr:cNvCxnSpPr/>
      </xdr:nvCxnSpPr>
      <xdr:spPr>
        <a:xfrm>
          <a:off x="14592300" y="13001727"/>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117930</xdr:rowOff>
    </xdr:from>
    <xdr:to>
      <xdr:col>76</xdr:col>
      <xdr:colOff>114300</xdr:colOff>
      <xdr:row>75</xdr:row>
      <xdr:rowOff>142977</xdr:rowOff>
    </xdr:to>
    <xdr:cxnSp macro="">
      <xdr:nvCxnSpPr>
        <xdr:cNvPr id="622" name="直線コネクタ 621"/>
        <xdr:cNvCxnSpPr/>
      </xdr:nvCxnSpPr>
      <xdr:spPr>
        <a:xfrm>
          <a:off x="13703300" y="12976680"/>
          <a:ext cx="8890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102312</xdr:rowOff>
    </xdr:from>
    <xdr:to>
      <xdr:col>71</xdr:col>
      <xdr:colOff>177800</xdr:colOff>
      <xdr:row>75</xdr:row>
      <xdr:rowOff>117930</xdr:rowOff>
    </xdr:to>
    <xdr:cxnSp macro="">
      <xdr:nvCxnSpPr>
        <xdr:cNvPr id="625" name="直線コネクタ 624"/>
        <xdr:cNvCxnSpPr/>
      </xdr:nvCxnSpPr>
      <xdr:spPr>
        <a:xfrm>
          <a:off x="12814300" y="1296106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68249</xdr:rowOff>
    </xdr:from>
    <xdr:to>
      <xdr:col>85</xdr:col>
      <xdr:colOff>177800</xdr:colOff>
      <xdr:row>76</xdr:row>
      <xdr:rowOff>169849</xdr:rowOff>
    </xdr:to>
    <xdr:sp macro="" textlink="">
      <xdr:nvSpPr>
        <xdr:cNvPr id="635" name="楕円 634"/>
        <xdr:cNvSpPr/>
      </xdr:nvSpPr>
      <xdr:spPr>
        <a:xfrm>
          <a:off x="16268700" y="130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91125</xdr:rowOff>
    </xdr:from>
    <xdr:ext cx="599010" cy="259045"/>
    <xdr:sp macro="" textlink="">
      <xdr:nvSpPr>
        <xdr:cNvPr id="636" name="公債費該当値テキスト"/>
        <xdr:cNvSpPr txBox="1"/>
      </xdr:nvSpPr>
      <xdr:spPr>
        <a:xfrm>
          <a:off x="16370300" y="1294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108784</xdr:rowOff>
    </xdr:from>
    <xdr:to>
      <xdr:col>81</xdr:col>
      <xdr:colOff>101600</xdr:colOff>
      <xdr:row>76</xdr:row>
      <xdr:rowOff>38934</xdr:rowOff>
    </xdr:to>
    <xdr:sp macro="" textlink="">
      <xdr:nvSpPr>
        <xdr:cNvPr id="637" name="楕円 636"/>
        <xdr:cNvSpPr/>
      </xdr:nvSpPr>
      <xdr:spPr>
        <a:xfrm>
          <a:off x="15430500" y="129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55461</xdr:rowOff>
    </xdr:from>
    <xdr:ext cx="599010" cy="259045"/>
    <xdr:sp macro="" textlink="">
      <xdr:nvSpPr>
        <xdr:cNvPr id="638" name="テキスト ボックス 637"/>
        <xdr:cNvSpPr txBox="1"/>
      </xdr:nvSpPr>
      <xdr:spPr>
        <a:xfrm>
          <a:off x="15181795" y="127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92177</xdr:rowOff>
    </xdr:from>
    <xdr:to>
      <xdr:col>76</xdr:col>
      <xdr:colOff>165100</xdr:colOff>
      <xdr:row>76</xdr:row>
      <xdr:rowOff>22327</xdr:rowOff>
    </xdr:to>
    <xdr:sp macro="" textlink="">
      <xdr:nvSpPr>
        <xdr:cNvPr id="639" name="楕円 638"/>
        <xdr:cNvSpPr/>
      </xdr:nvSpPr>
      <xdr:spPr>
        <a:xfrm>
          <a:off x="14541500" y="129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38854</xdr:rowOff>
    </xdr:from>
    <xdr:ext cx="599010" cy="259045"/>
    <xdr:sp macro="" textlink="">
      <xdr:nvSpPr>
        <xdr:cNvPr id="640" name="テキスト ボックス 639"/>
        <xdr:cNvSpPr txBox="1"/>
      </xdr:nvSpPr>
      <xdr:spPr>
        <a:xfrm>
          <a:off x="14292795" y="1272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67130</xdr:rowOff>
    </xdr:from>
    <xdr:to>
      <xdr:col>72</xdr:col>
      <xdr:colOff>38100</xdr:colOff>
      <xdr:row>75</xdr:row>
      <xdr:rowOff>168731</xdr:rowOff>
    </xdr:to>
    <xdr:sp macro="" textlink="">
      <xdr:nvSpPr>
        <xdr:cNvPr id="641" name="楕円 640"/>
        <xdr:cNvSpPr/>
      </xdr:nvSpPr>
      <xdr:spPr>
        <a:xfrm>
          <a:off x="13652500" y="12925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13807</xdr:rowOff>
    </xdr:from>
    <xdr:ext cx="599010" cy="259045"/>
    <xdr:sp macro="" textlink="">
      <xdr:nvSpPr>
        <xdr:cNvPr id="642" name="テキスト ボックス 641"/>
        <xdr:cNvSpPr txBox="1"/>
      </xdr:nvSpPr>
      <xdr:spPr>
        <a:xfrm>
          <a:off x="13403795" y="1270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51512</xdr:rowOff>
    </xdr:from>
    <xdr:to>
      <xdr:col>67</xdr:col>
      <xdr:colOff>101600</xdr:colOff>
      <xdr:row>75</xdr:row>
      <xdr:rowOff>153113</xdr:rowOff>
    </xdr:to>
    <xdr:sp macro="" textlink="">
      <xdr:nvSpPr>
        <xdr:cNvPr id="643" name="楕円 642"/>
        <xdr:cNvSpPr/>
      </xdr:nvSpPr>
      <xdr:spPr>
        <a:xfrm>
          <a:off x="12763500" y="12910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169639</xdr:rowOff>
    </xdr:from>
    <xdr:ext cx="599010" cy="259045"/>
    <xdr:sp macro="" textlink="">
      <xdr:nvSpPr>
        <xdr:cNvPr id="644" name="テキスト ボックス 643"/>
        <xdr:cNvSpPr txBox="1"/>
      </xdr:nvSpPr>
      <xdr:spPr>
        <a:xfrm>
          <a:off x="12514795" y="1268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130369</xdr:rowOff>
    </xdr:from>
    <xdr:to>
      <xdr:col>85</xdr:col>
      <xdr:colOff>127000</xdr:colOff>
      <xdr:row>97</xdr:row>
      <xdr:rowOff>145121</xdr:rowOff>
    </xdr:to>
    <xdr:cxnSp macro="">
      <xdr:nvCxnSpPr>
        <xdr:cNvPr id="671" name="直線コネクタ 670"/>
        <xdr:cNvCxnSpPr/>
      </xdr:nvCxnSpPr>
      <xdr:spPr>
        <a:xfrm>
          <a:off x="15481300" y="16761019"/>
          <a:ext cx="8382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86128</xdr:rowOff>
    </xdr:from>
    <xdr:to>
      <xdr:col>81</xdr:col>
      <xdr:colOff>50800</xdr:colOff>
      <xdr:row>97</xdr:row>
      <xdr:rowOff>130369</xdr:rowOff>
    </xdr:to>
    <xdr:cxnSp macro="">
      <xdr:nvCxnSpPr>
        <xdr:cNvPr id="674" name="直線コネクタ 673"/>
        <xdr:cNvCxnSpPr/>
      </xdr:nvCxnSpPr>
      <xdr:spPr>
        <a:xfrm>
          <a:off x="14592300" y="16716778"/>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86128</xdr:rowOff>
    </xdr:from>
    <xdr:to>
      <xdr:col>76</xdr:col>
      <xdr:colOff>114300</xdr:colOff>
      <xdr:row>98</xdr:row>
      <xdr:rowOff>66149</xdr:rowOff>
    </xdr:to>
    <xdr:cxnSp macro="">
      <xdr:nvCxnSpPr>
        <xdr:cNvPr id="677" name="直線コネクタ 676"/>
        <xdr:cNvCxnSpPr/>
      </xdr:nvCxnSpPr>
      <xdr:spPr>
        <a:xfrm flipV="1">
          <a:off x="13703300" y="16716778"/>
          <a:ext cx="889000" cy="15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23320</xdr:rowOff>
    </xdr:from>
    <xdr:to>
      <xdr:col>71</xdr:col>
      <xdr:colOff>177800</xdr:colOff>
      <xdr:row>98</xdr:row>
      <xdr:rowOff>66149</xdr:rowOff>
    </xdr:to>
    <xdr:cxnSp macro="">
      <xdr:nvCxnSpPr>
        <xdr:cNvPr id="680" name="直線コネクタ 679"/>
        <xdr:cNvCxnSpPr/>
      </xdr:nvCxnSpPr>
      <xdr:spPr>
        <a:xfrm>
          <a:off x="12814300" y="16825420"/>
          <a:ext cx="889000" cy="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94321</xdr:rowOff>
    </xdr:from>
    <xdr:to>
      <xdr:col>85</xdr:col>
      <xdr:colOff>177800</xdr:colOff>
      <xdr:row>98</xdr:row>
      <xdr:rowOff>24471</xdr:rowOff>
    </xdr:to>
    <xdr:sp macro="" textlink="">
      <xdr:nvSpPr>
        <xdr:cNvPr id="690" name="楕円 689"/>
        <xdr:cNvSpPr/>
      </xdr:nvSpPr>
      <xdr:spPr>
        <a:xfrm>
          <a:off x="16268700" y="167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117198</xdr:rowOff>
    </xdr:from>
    <xdr:ext cx="599010" cy="259045"/>
    <xdr:sp macro="" textlink="">
      <xdr:nvSpPr>
        <xdr:cNvPr id="691" name="積立金該当値テキスト"/>
        <xdr:cNvSpPr txBox="1"/>
      </xdr:nvSpPr>
      <xdr:spPr>
        <a:xfrm>
          <a:off x="16370300" y="165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79569</xdr:rowOff>
    </xdr:from>
    <xdr:to>
      <xdr:col>81</xdr:col>
      <xdr:colOff>101600</xdr:colOff>
      <xdr:row>98</xdr:row>
      <xdr:rowOff>9719</xdr:rowOff>
    </xdr:to>
    <xdr:sp macro="" textlink="">
      <xdr:nvSpPr>
        <xdr:cNvPr id="692" name="楕円 691"/>
        <xdr:cNvSpPr/>
      </xdr:nvSpPr>
      <xdr:spPr>
        <a:xfrm>
          <a:off x="15430500" y="167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26246</xdr:rowOff>
    </xdr:from>
    <xdr:ext cx="599010" cy="259045"/>
    <xdr:sp macro="" textlink="">
      <xdr:nvSpPr>
        <xdr:cNvPr id="693" name="テキスト ボックス 692"/>
        <xdr:cNvSpPr txBox="1"/>
      </xdr:nvSpPr>
      <xdr:spPr>
        <a:xfrm>
          <a:off x="15181795" y="1648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35328</xdr:rowOff>
    </xdr:from>
    <xdr:to>
      <xdr:col>76</xdr:col>
      <xdr:colOff>165100</xdr:colOff>
      <xdr:row>97</xdr:row>
      <xdr:rowOff>136928</xdr:rowOff>
    </xdr:to>
    <xdr:sp macro="" textlink="">
      <xdr:nvSpPr>
        <xdr:cNvPr id="694" name="楕円 693"/>
        <xdr:cNvSpPr/>
      </xdr:nvSpPr>
      <xdr:spPr>
        <a:xfrm>
          <a:off x="14541500" y="16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153455</xdr:rowOff>
    </xdr:from>
    <xdr:ext cx="599010" cy="259045"/>
    <xdr:sp macro="" textlink="">
      <xdr:nvSpPr>
        <xdr:cNvPr id="695" name="テキスト ボックス 694"/>
        <xdr:cNvSpPr txBox="1"/>
      </xdr:nvSpPr>
      <xdr:spPr>
        <a:xfrm>
          <a:off x="14292795" y="1644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15349</xdr:rowOff>
    </xdr:from>
    <xdr:to>
      <xdr:col>72</xdr:col>
      <xdr:colOff>38100</xdr:colOff>
      <xdr:row>98</xdr:row>
      <xdr:rowOff>116949</xdr:rowOff>
    </xdr:to>
    <xdr:sp macro="" textlink="">
      <xdr:nvSpPr>
        <xdr:cNvPr id="696" name="楕円 695"/>
        <xdr:cNvSpPr/>
      </xdr:nvSpPr>
      <xdr:spPr>
        <a:xfrm>
          <a:off x="13652500" y="168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133476</xdr:rowOff>
    </xdr:from>
    <xdr:ext cx="534377" cy="259045"/>
    <xdr:sp macro="" textlink="">
      <xdr:nvSpPr>
        <xdr:cNvPr id="697" name="テキスト ボックス 696"/>
        <xdr:cNvSpPr txBox="1"/>
      </xdr:nvSpPr>
      <xdr:spPr>
        <a:xfrm>
          <a:off x="13436111" y="165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143970</xdr:rowOff>
    </xdr:from>
    <xdr:to>
      <xdr:col>67</xdr:col>
      <xdr:colOff>101600</xdr:colOff>
      <xdr:row>98</xdr:row>
      <xdr:rowOff>74120</xdr:rowOff>
    </xdr:to>
    <xdr:sp macro="" textlink="">
      <xdr:nvSpPr>
        <xdr:cNvPr id="698" name="楕円 697"/>
        <xdr:cNvSpPr/>
      </xdr:nvSpPr>
      <xdr:spPr>
        <a:xfrm>
          <a:off x="12763500" y="167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90647</xdr:rowOff>
    </xdr:from>
    <xdr:ext cx="599010" cy="259045"/>
    <xdr:sp macro="" textlink="">
      <xdr:nvSpPr>
        <xdr:cNvPr id="699" name="テキスト ボックス 698"/>
        <xdr:cNvSpPr txBox="1"/>
      </xdr:nvSpPr>
      <xdr:spPr>
        <a:xfrm>
          <a:off x="12514795" y="1654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138602</xdr:rowOff>
    </xdr:from>
    <xdr:to>
      <xdr:col>107</xdr:col>
      <xdr:colOff>50800</xdr:colOff>
      <xdr:row>38</xdr:row>
      <xdr:rowOff>139700</xdr:rowOff>
    </xdr:to>
    <xdr:cxnSp macro="">
      <xdr:nvCxnSpPr>
        <xdr:cNvPr id="732" name="直線コネクタ 731"/>
        <xdr:cNvCxnSpPr/>
      </xdr:nvCxnSpPr>
      <xdr:spPr>
        <a:xfrm>
          <a:off x="19545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138602</xdr:rowOff>
    </xdr:from>
    <xdr:to>
      <xdr:col>102</xdr:col>
      <xdr:colOff>114300</xdr:colOff>
      <xdr:row>38</xdr:row>
      <xdr:rowOff>139700</xdr:rowOff>
    </xdr:to>
    <xdr:cxnSp macro="">
      <xdr:nvCxnSpPr>
        <xdr:cNvPr id="735" name="直線コネクタ 734"/>
        <xdr:cNvCxnSpPr/>
      </xdr:nvCxnSpPr>
      <xdr:spPr>
        <a:xfrm flipV="1">
          <a:off x="18656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87802</xdr:rowOff>
    </xdr:from>
    <xdr:to>
      <xdr:col>102</xdr:col>
      <xdr:colOff>165100</xdr:colOff>
      <xdr:row>39</xdr:row>
      <xdr:rowOff>17952</xdr:rowOff>
    </xdr:to>
    <xdr:sp macro="" textlink="">
      <xdr:nvSpPr>
        <xdr:cNvPr id="751" name="楕円 750"/>
        <xdr:cNvSpPr/>
      </xdr:nvSpPr>
      <xdr:spPr>
        <a:xfrm>
          <a:off x="19494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9079</xdr:rowOff>
    </xdr:from>
    <xdr:ext cx="313932" cy="259045"/>
    <xdr:sp macro="" textlink="">
      <xdr:nvSpPr>
        <xdr:cNvPr id="752" name="テキスト ボックス 751"/>
        <xdr:cNvSpPr txBox="1"/>
      </xdr:nvSpPr>
      <xdr:spPr>
        <a:xfrm>
          <a:off x="19388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155486</xdr:rowOff>
    </xdr:from>
    <xdr:to>
      <xdr:col>102</xdr:col>
      <xdr:colOff>114300</xdr:colOff>
      <xdr:row>59</xdr:row>
      <xdr:rowOff>44450</xdr:rowOff>
    </xdr:to>
    <xdr:cxnSp macro="">
      <xdr:nvCxnSpPr>
        <xdr:cNvPr id="792" name="直線コネクタ 791"/>
        <xdr:cNvCxnSpPr/>
      </xdr:nvCxnSpPr>
      <xdr:spPr>
        <a:xfrm>
          <a:off x="18656300" y="10099586"/>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104686</xdr:rowOff>
    </xdr:from>
    <xdr:to>
      <xdr:col>98</xdr:col>
      <xdr:colOff>38100</xdr:colOff>
      <xdr:row>59</xdr:row>
      <xdr:rowOff>34836</xdr:rowOff>
    </xdr:to>
    <xdr:sp macro="" textlink="">
      <xdr:nvSpPr>
        <xdr:cNvPr id="810" name="楕円 809"/>
        <xdr:cNvSpPr/>
      </xdr:nvSpPr>
      <xdr:spPr>
        <a:xfrm>
          <a:off x="18605500" y="100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25963</xdr:rowOff>
    </xdr:from>
    <xdr:ext cx="469744" cy="259045"/>
    <xdr:sp macro="" textlink="">
      <xdr:nvSpPr>
        <xdr:cNvPr id="811" name="テキスト ボックス 810"/>
        <xdr:cNvSpPr txBox="1"/>
      </xdr:nvSpPr>
      <xdr:spPr>
        <a:xfrm>
          <a:off x="18421428" y="1014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115720</xdr:rowOff>
    </xdr:from>
    <xdr:to>
      <xdr:col>116</xdr:col>
      <xdr:colOff>63500</xdr:colOff>
      <xdr:row>76</xdr:row>
      <xdr:rowOff>144452</xdr:rowOff>
    </xdr:to>
    <xdr:cxnSp macro="">
      <xdr:nvCxnSpPr>
        <xdr:cNvPr id="840" name="直線コネクタ 839"/>
        <xdr:cNvCxnSpPr/>
      </xdr:nvCxnSpPr>
      <xdr:spPr>
        <a:xfrm>
          <a:off x="21323300" y="13145920"/>
          <a:ext cx="838200" cy="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115720</xdr:rowOff>
    </xdr:from>
    <xdr:to>
      <xdr:col>111</xdr:col>
      <xdr:colOff>177800</xdr:colOff>
      <xdr:row>76</xdr:row>
      <xdr:rowOff>159344</xdr:rowOff>
    </xdr:to>
    <xdr:cxnSp macro="">
      <xdr:nvCxnSpPr>
        <xdr:cNvPr id="843" name="直線コネクタ 842"/>
        <xdr:cNvCxnSpPr/>
      </xdr:nvCxnSpPr>
      <xdr:spPr>
        <a:xfrm flipV="1">
          <a:off x="20434300" y="13145920"/>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159344</xdr:rowOff>
    </xdr:from>
    <xdr:to>
      <xdr:col>107</xdr:col>
      <xdr:colOff>50800</xdr:colOff>
      <xdr:row>77</xdr:row>
      <xdr:rowOff>12106</xdr:rowOff>
    </xdr:to>
    <xdr:cxnSp macro="">
      <xdr:nvCxnSpPr>
        <xdr:cNvPr id="846" name="直線コネクタ 845"/>
        <xdr:cNvCxnSpPr/>
      </xdr:nvCxnSpPr>
      <xdr:spPr>
        <a:xfrm flipV="1">
          <a:off x="19545300" y="13189544"/>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12106</xdr:rowOff>
    </xdr:from>
    <xdr:to>
      <xdr:col>102</xdr:col>
      <xdr:colOff>114300</xdr:colOff>
      <xdr:row>77</xdr:row>
      <xdr:rowOff>14126</xdr:rowOff>
    </xdr:to>
    <xdr:cxnSp macro="">
      <xdr:nvCxnSpPr>
        <xdr:cNvPr id="849" name="直線コネクタ 848"/>
        <xdr:cNvCxnSpPr/>
      </xdr:nvCxnSpPr>
      <xdr:spPr>
        <a:xfrm flipV="1">
          <a:off x="18656300" y="13213756"/>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93652</xdr:rowOff>
    </xdr:from>
    <xdr:to>
      <xdr:col>116</xdr:col>
      <xdr:colOff>114300</xdr:colOff>
      <xdr:row>77</xdr:row>
      <xdr:rowOff>23802</xdr:rowOff>
    </xdr:to>
    <xdr:sp macro="" textlink="">
      <xdr:nvSpPr>
        <xdr:cNvPr id="859" name="楕円 858"/>
        <xdr:cNvSpPr/>
      </xdr:nvSpPr>
      <xdr:spPr>
        <a:xfrm>
          <a:off x="22110700" y="131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72079</xdr:rowOff>
    </xdr:from>
    <xdr:ext cx="599010" cy="259045"/>
    <xdr:sp macro="" textlink="">
      <xdr:nvSpPr>
        <xdr:cNvPr id="860" name="繰出金該当値テキスト"/>
        <xdr:cNvSpPr txBox="1"/>
      </xdr:nvSpPr>
      <xdr:spPr>
        <a:xfrm>
          <a:off x="22212300" y="1310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64920</xdr:rowOff>
    </xdr:from>
    <xdr:to>
      <xdr:col>112</xdr:col>
      <xdr:colOff>38100</xdr:colOff>
      <xdr:row>76</xdr:row>
      <xdr:rowOff>166520</xdr:rowOff>
    </xdr:to>
    <xdr:sp macro="" textlink="">
      <xdr:nvSpPr>
        <xdr:cNvPr id="861" name="楕円 860"/>
        <xdr:cNvSpPr/>
      </xdr:nvSpPr>
      <xdr:spPr>
        <a:xfrm>
          <a:off x="21272500" y="130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11597</xdr:rowOff>
    </xdr:from>
    <xdr:ext cx="599010" cy="259045"/>
    <xdr:sp macro="" textlink="">
      <xdr:nvSpPr>
        <xdr:cNvPr id="862" name="テキスト ボックス 861"/>
        <xdr:cNvSpPr txBox="1"/>
      </xdr:nvSpPr>
      <xdr:spPr>
        <a:xfrm>
          <a:off x="21023795" y="1287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108544</xdr:rowOff>
    </xdr:from>
    <xdr:to>
      <xdr:col>107</xdr:col>
      <xdr:colOff>101600</xdr:colOff>
      <xdr:row>77</xdr:row>
      <xdr:rowOff>38694</xdr:rowOff>
    </xdr:to>
    <xdr:sp macro="" textlink="">
      <xdr:nvSpPr>
        <xdr:cNvPr id="863" name="楕円 862"/>
        <xdr:cNvSpPr/>
      </xdr:nvSpPr>
      <xdr:spPr>
        <a:xfrm>
          <a:off x="20383500" y="131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29821</xdr:rowOff>
    </xdr:from>
    <xdr:ext cx="599010" cy="259045"/>
    <xdr:sp macro="" textlink="">
      <xdr:nvSpPr>
        <xdr:cNvPr id="864" name="テキスト ボックス 863"/>
        <xdr:cNvSpPr txBox="1"/>
      </xdr:nvSpPr>
      <xdr:spPr>
        <a:xfrm>
          <a:off x="20134795" y="1323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132756</xdr:rowOff>
    </xdr:from>
    <xdr:to>
      <xdr:col>102</xdr:col>
      <xdr:colOff>165100</xdr:colOff>
      <xdr:row>77</xdr:row>
      <xdr:rowOff>62906</xdr:rowOff>
    </xdr:to>
    <xdr:sp macro="" textlink="">
      <xdr:nvSpPr>
        <xdr:cNvPr id="865" name="楕円 864"/>
        <xdr:cNvSpPr/>
      </xdr:nvSpPr>
      <xdr:spPr>
        <a:xfrm>
          <a:off x="19494500" y="131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54033</xdr:rowOff>
    </xdr:from>
    <xdr:ext cx="534377" cy="259045"/>
    <xdr:sp macro="" textlink="">
      <xdr:nvSpPr>
        <xdr:cNvPr id="866" name="テキスト ボックス 865"/>
        <xdr:cNvSpPr txBox="1"/>
      </xdr:nvSpPr>
      <xdr:spPr>
        <a:xfrm>
          <a:off x="19278111" y="132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134776</xdr:rowOff>
    </xdr:from>
    <xdr:to>
      <xdr:col>98</xdr:col>
      <xdr:colOff>38100</xdr:colOff>
      <xdr:row>77</xdr:row>
      <xdr:rowOff>64926</xdr:rowOff>
    </xdr:to>
    <xdr:sp macro="" textlink="">
      <xdr:nvSpPr>
        <xdr:cNvPr id="867" name="楕円 866"/>
        <xdr:cNvSpPr/>
      </xdr:nvSpPr>
      <xdr:spPr>
        <a:xfrm>
          <a:off x="18605500" y="131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56053</xdr:rowOff>
    </xdr:from>
    <xdr:ext cx="534377" cy="259045"/>
    <xdr:sp macro="" textlink="">
      <xdr:nvSpPr>
        <xdr:cNvPr id="868" name="テキスト ボックス 867"/>
        <xdr:cNvSpPr txBox="1"/>
      </xdr:nvSpPr>
      <xdr:spPr>
        <a:xfrm>
          <a:off x="18389111" y="1325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維持補修費は、類似団体と比較して一人当たりコストが低い状況となっている。これは、近年義務教育施設や公営住宅等の更新が完了し、維持補修費が抑制されているものであり、今後も計画的な施設更新・長寿命化を遂行するよう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
1,890
101.83
3,647,226
3,574,615
66,834
1,816,265
3,819,588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39935</xdr:rowOff>
    </xdr:from>
    <xdr:to>
      <xdr:col>24</xdr:col>
      <xdr:colOff>63500</xdr:colOff>
      <xdr:row>36</xdr:row>
      <xdr:rowOff>51517</xdr:rowOff>
    </xdr:to>
    <xdr:cxnSp macro="">
      <xdr:nvCxnSpPr>
        <xdr:cNvPr id="60" name="直線コネクタ 59"/>
        <xdr:cNvCxnSpPr/>
      </xdr:nvCxnSpPr>
      <xdr:spPr>
        <a:xfrm flipV="1">
          <a:off x="3797300" y="6212135"/>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42850</xdr:rowOff>
    </xdr:from>
    <xdr:to>
      <xdr:col>19</xdr:col>
      <xdr:colOff>177800</xdr:colOff>
      <xdr:row>36</xdr:row>
      <xdr:rowOff>51517</xdr:rowOff>
    </xdr:to>
    <xdr:cxnSp macro="">
      <xdr:nvCxnSpPr>
        <xdr:cNvPr id="63" name="直線コネクタ 62"/>
        <xdr:cNvCxnSpPr/>
      </xdr:nvCxnSpPr>
      <xdr:spPr>
        <a:xfrm>
          <a:off x="2908300" y="6215050"/>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42850</xdr:rowOff>
    </xdr:from>
    <xdr:to>
      <xdr:col>15</xdr:col>
      <xdr:colOff>50800</xdr:colOff>
      <xdr:row>36</xdr:row>
      <xdr:rowOff>70625</xdr:rowOff>
    </xdr:to>
    <xdr:cxnSp macro="">
      <xdr:nvCxnSpPr>
        <xdr:cNvPr id="66" name="直線コネクタ 65"/>
        <xdr:cNvCxnSpPr/>
      </xdr:nvCxnSpPr>
      <xdr:spPr>
        <a:xfrm flipV="1">
          <a:off x="2019300" y="621505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70625</xdr:rowOff>
    </xdr:from>
    <xdr:to>
      <xdr:col>10</xdr:col>
      <xdr:colOff>114300</xdr:colOff>
      <xdr:row>36</xdr:row>
      <xdr:rowOff>81388</xdr:rowOff>
    </xdr:to>
    <xdr:cxnSp macro="">
      <xdr:nvCxnSpPr>
        <xdr:cNvPr id="69" name="直線コネクタ 68"/>
        <xdr:cNvCxnSpPr/>
      </xdr:nvCxnSpPr>
      <xdr:spPr>
        <a:xfrm flipV="1">
          <a:off x="1130300" y="6242825"/>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160585</xdr:rowOff>
    </xdr:from>
    <xdr:to>
      <xdr:col>24</xdr:col>
      <xdr:colOff>114300</xdr:colOff>
      <xdr:row>36</xdr:row>
      <xdr:rowOff>90735</xdr:rowOff>
    </xdr:to>
    <xdr:sp macro="" textlink="">
      <xdr:nvSpPr>
        <xdr:cNvPr id="79" name="楕円 78"/>
        <xdr:cNvSpPr/>
      </xdr:nvSpPr>
      <xdr:spPr>
        <a:xfrm>
          <a:off x="4584700" y="61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12012</xdr:rowOff>
    </xdr:from>
    <xdr:ext cx="534377" cy="259045"/>
    <xdr:sp macro="" textlink="">
      <xdr:nvSpPr>
        <xdr:cNvPr id="80" name="議会費該当値テキスト"/>
        <xdr:cNvSpPr txBox="1"/>
      </xdr:nvSpPr>
      <xdr:spPr>
        <a:xfrm>
          <a:off x="4686300" y="60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717</xdr:rowOff>
    </xdr:from>
    <xdr:to>
      <xdr:col>20</xdr:col>
      <xdr:colOff>38100</xdr:colOff>
      <xdr:row>36</xdr:row>
      <xdr:rowOff>102317</xdr:rowOff>
    </xdr:to>
    <xdr:sp macro="" textlink="">
      <xdr:nvSpPr>
        <xdr:cNvPr id="81" name="楕円 80"/>
        <xdr:cNvSpPr/>
      </xdr:nvSpPr>
      <xdr:spPr>
        <a:xfrm>
          <a:off x="3746500" y="61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118844</xdr:rowOff>
    </xdr:from>
    <xdr:ext cx="534377" cy="259045"/>
    <xdr:sp macro="" textlink="">
      <xdr:nvSpPr>
        <xdr:cNvPr id="82" name="テキスト ボックス 81"/>
        <xdr:cNvSpPr txBox="1"/>
      </xdr:nvSpPr>
      <xdr:spPr>
        <a:xfrm>
          <a:off x="3530111" y="59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163500</xdr:rowOff>
    </xdr:from>
    <xdr:to>
      <xdr:col>15</xdr:col>
      <xdr:colOff>101600</xdr:colOff>
      <xdr:row>36</xdr:row>
      <xdr:rowOff>93650</xdr:rowOff>
    </xdr:to>
    <xdr:sp macro="" textlink="">
      <xdr:nvSpPr>
        <xdr:cNvPr id="83" name="楕円 82"/>
        <xdr:cNvSpPr/>
      </xdr:nvSpPr>
      <xdr:spPr>
        <a:xfrm>
          <a:off x="2857500" y="61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110177</xdr:rowOff>
    </xdr:from>
    <xdr:ext cx="534377" cy="259045"/>
    <xdr:sp macro="" textlink="">
      <xdr:nvSpPr>
        <xdr:cNvPr id="84" name="テキスト ボックス 83"/>
        <xdr:cNvSpPr txBox="1"/>
      </xdr:nvSpPr>
      <xdr:spPr>
        <a:xfrm>
          <a:off x="2641111" y="59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19825</xdr:rowOff>
    </xdr:from>
    <xdr:to>
      <xdr:col>10</xdr:col>
      <xdr:colOff>165100</xdr:colOff>
      <xdr:row>36</xdr:row>
      <xdr:rowOff>121425</xdr:rowOff>
    </xdr:to>
    <xdr:sp macro="" textlink="">
      <xdr:nvSpPr>
        <xdr:cNvPr id="85" name="楕円 84"/>
        <xdr:cNvSpPr/>
      </xdr:nvSpPr>
      <xdr:spPr>
        <a:xfrm>
          <a:off x="1968500" y="6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137952</xdr:rowOff>
    </xdr:from>
    <xdr:ext cx="534377" cy="259045"/>
    <xdr:sp macro="" textlink="">
      <xdr:nvSpPr>
        <xdr:cNvPr id="86" name="テキスト ボックス 85"/>
        <xdr:cNvSpPr txBox="1"/>
      </xdr:nvSpPr>
      <xdr:spPr>
        <a:xfrm>
          <a:off x="1752111" y="59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30588</xdr:rowOff>
    </xdr:from>
    <xdr:to>
      <xdr:col>6</xdr:col>
      <xdr:colOff>38100</xdr:colOff>
      <xdr:row>36</xdr:row>
      <xdr:rowOff>132188</xdr:rowOff>
    </xdr:to>
    <xdr:sp macro="" textlink="">
      <xdr:nvSpPr>
        <xdr:cNvPr id="87" name="楕円 86"/>
        <xdr:cNvSpPr/>
      </xdr:nvSpPr>
      <xdr:spPr>
        <a:xfrm>
          <a:off x="1079500" y="62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148715</xdr:rowOff>
    </xdr:from>
    <xdr:ext cx="534377" cy="259045"/>
    <xdr:sp macro="" textlink="">
      <xdr:nvSpPr>
        <xdr:cNvPr id="88" name="テキスト ボックス 87"/>
        <xdr:cNvSpPr txBox="1"/>
      </xdr:nvSpPr>
      <xdr:spPr>
        <a:xfrm>
          <a:off x="863111" y="597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106555</xdr:rowOff>
    </xdr:from>
    <xdr:to>
      <xdr:col>24</xdr:col>
      <xdr:colOff>63500</xdr:colOff>
      <xdr:row>57</xdr:row>
      <xdr:rowOff>130238</xdr:rowOff>
    </xdr:to>
    <xdr:cxnSp macro="">
      <xdr:nvCxnSpPr>
        <xdr:cNvPr id="115" name="直線コネクタ 114"/>
        <xdr:cNvCxnSpPr/>
      </xdr:nvCxnSpPr>
      <xdr:spPr>
        <a:xfrm>
          <a:off x="3797300" y="9879205"/>
          <a:ext cx="8382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46581</xdr:rowOff>
    </xdr:from>
    <xdr:to>
      <xdr:col>19</xdr:col>
      <xdr:colOff>177800</xdr:colOff>
      <xdr:row>57</xdr:row>
      <xdr:rowOff>106555</xdr:rowOff>
    </xdr:to>
    <xdr:cxnSp macro="">
      <xdr:nvCxnSpPr>
        <xdr:cNvPr id="118" name="直線コネクタ 117"/>
        <xdr:cNvCxnSpPr/>
      </xdr:nvCxnSpPr>
      <xdr:spPr>
        <a:xfrm>
          <a:off x="2908300" y="9819231"/>
          <a:ext cx="889000" cy="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46581</xdr:rowOff>
    </xdr:from>
    <xdr:to>
      <xdr:col>15</xdr:col>
      <xdr:colOff>50800</xdr:colOff>
      <xdr:row>58</xdr:row>
      <xdr:rowOff>38254</xdr:rowOff>
    </xdr:to>
    <xdr:cxnSp macro="">
      <xdr:nvCxnSpPr>
        <xdr:cNvPr id="121" name="直線コネクタ 120"/>
        <xdr:cNvCxnSpPr/>
      </xdr:nvCxnSpPr>
      <xdr:spPr>
        <a:xfrm flipV="1">
          <a:off x="2019300" y="9819231"/>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24843</xdr:rowOff>
    </xdr:from>
    <xdr:to>
      <xdr:col>10</xdr:col>
      <xdr:colOff>114300</xdr:colOff>
      <xdr:row>58</xdr:row>
      <xdr:rowOff>38254</xdr:rowOff>
    </xdr:to>
    <xdr:cxnSp macro="">
      <xdr:nvCxnSpPr>
        <xdr:cNvPr id="124" name="直線コネクタ 123"/>
        <xdr:cNvCxnSpPr/>
      </xdr:nvCxnSpPr>
      <xdr:spPr>
        <a:xfrm>
          <a:off x="1130300" y="9968943"/>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79438</xdr:rowOff>
    </xdr:from>
    <xdr:to>
      <xdr:col>24</xdr:col>
      <xdr:colOff>114300</xdr:colOff>
      <xdr:row>58</xdr:row>
      <xdr:rowOff>9588</xdr:rowOff>
    </xdr:to>
    <xdr:sp macro="" textlink="">
      <xdr:nvSpPr>
        <xdr:cNvPr id="134" name="楕円 133"/>
        <xdr:cNvSpPr/>
      </xdr:nvSpPr>
      <xdr:spPr>
        <a:xfrm>
          <a:off x="4584700" y="98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102315</xdr:rowOff>
    </xdr:from>
    <xdr:ext cx="599010" cy="259045"/>
    <xdr:sp macro="" textlink="">
      <xdr:nvSpPr>
        <xdr:cNvPr id="135" name="総務費該当値テキスト"/>
        <xdr:cNvSpPr txBox="1"/>
      </xdr:nvSpPr>
      <xdr:spPr>
        <a:xfrm>
          <a:off x="4686300" y="970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55755</xdr:rowOff>
    </xdr:from>
    <xdr:to>
      <xdr:col>20</xdr:col>
      <xdr:colOff>38100</xdr:colOff>
      <xdr:row>57</xdr:row>
      <xdr:rowOff>157355</xdr:rowOff>
    </xdr:to>
    <xdr:sp macro="" textlink="">
      <xdr:nvSpPr>
        <xdr:cNvPr id="136" name="楕円 135"/>
        <xdr:cNvSpPr/>
      </xdr:nvSpPr>
      <xdr:spPr>
        <a:xfrm>
          <a:off x="3746500" y="9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2432</xdr:rowOff>
    </xdr:from>
    <xdr:ext cx="599010" cy="259045"/>
    <xdr:sp macro="" textlink="">
      <xdr:nvSpPr>
        <xdr:cNvPr id="137" name="テキスト ボックス 136"/>
        <xdr:cNvSpPr txBox="1"/>
      </xdr:nvSpPr>
      <xdr:spPr>
        <a:xfrm>
          <a:off x="3497795" y="960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167231</xdr:rowOff>
    </xdr:from>
    <xdr:to>
      <xdr:col>15</xdr:col>
      <xdr:colOff>101600</xdr:colOff>
      <xdr:row>57</xdr:row>
      <xdr:rowOff>97381</xdr:rowOff>
    </xdr:to>
    <xdr:sp macro="" textlink="">
      <xdr:nvSpPr>
        <xdr:cNvPr id="138" name="楕円 137"/>
        <xdr:cNvSpPr/>
      </xdr:nvSpPr>
      <xdr:spPr>
        <a:xfrm>
          <a:off x="2857500" y="97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113908</xdr:rowOff>
    </xdr:from>
    <xdr:ext cx="599010" cy="259045"/>
    <xdr:sp macro="" textlink="">
      <xdr:nvSpPr>
        <xdr:cNvPr id="139" name="テキスト ボックス 138"/>
        <xdr:cNvSpPr txBox="1"/>
      </xdr:nvSpPr>
      <xdr:spPr>
        <a:xfrm>
          <a:off x="2608795" y="954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158904</xdr:rowOff>
    </xdr:from>
    <xdr:to>
      <xdr:col>10</xdr:col>
      <xdr:colOff>165100</xdr:colOff>
      <xdr:row>58</xdr:row>
      <xdr:rowOff>89054</xdr:rowOff>
    </xdr:to>
    <xdr:sp macro="" textlink="">
      <xdr:nvSpPr>
        <xdr:cNvPr id="140" name="楕円 139"/>
        <xdr:cNvSpPr/>
      </xdr:nvSpPr>
      <xdr:spPr>
        <a:xfrm>
          <a:off x="1968500" y="99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80181</xdr:rowOff>
    </xdr:from>
    <xdr:ext cx="599010" cy="259045"/>
    <xdr:sp macro="" textlink="">
      <xdr:nvSpPr>
        <xdr:cNvPr id="141" name="テキスト ボックス 140"/>
        <xdr:cNvSpPr txBox="1"/>
      </xdr:nvSpPr>
      <xdr:spPr>
        <a:xfrm>
          <a:off x="1719795" y="100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145493</xdr:rowOff>
    </xdr:from>
    <xdr:to>
      <xdr:col>6</xdr:col>
      <xdr:colOff>38100</xdr:colOff>
      <xdr:row>58</xdr:row>
      <xdr:rowOff>75643</xdr:rowOff>
    </xdr:to>
    <xdr:sp macro="" textlink="">
      <xdr:nvSpPr>
        <xdr:cNvPr id="142" name="楕円 141"/>
        <xdr:cNvSpPr/>
      </xdr:nvSpPr>
      <xdr:spPr>
        <a:xfrm>
          <a:off x="1079500" y="99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92170</xdr:rowOff>
    </xdr:from>
    <xdr:ext cx="599010" cy="259045"/>
    <xdr:sp macro="" textlink="">
      <xdr:nvSpPr>
        <xdr:cNvPr id="143" name="テキスト ボックス 142"/>
        <xdr:cNvSpPr txBox="1"/>
      </xdr:nvSpPr>
      <xdr:spPr>
        <a:xfrm>
          <a:off x="830795" y="969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61107</xdr:rowOff>
    </xdr:from>
    <xdr:to>
      <xdr:col>24</xdr:col>
      <xdr:colOff>63500</xdr:colOff>
      <xdr:row>75</xdr:row>
      <xdr:rowOff>154186</xdr:rowOff>
    </xdr:to>
    <xdr:cxnSp macro="">
      <xdr:nvCxnSpPr>
        <xdr:cNvPr id="170" name="直線コネクタ 169"/>
        <xdr:cNvCxnSpPr/>
      </xdr:nvCxnSpPr>
      <xdr:spPr>
        <a:xfrm flipV="1">
          <a:off x="3797300" y="12576957"/>
          <a:ext cx="838200" cy="4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154186</xdr:rowOff>
    </xdr:from>
    <xdr:to>
      <xdr:col>19</xdr:col>
      <xdr:colOff>177800</xdr:colOff>
      <xdr:row>76</xdr:row>
      <xdr:rowOff>71799</xdr:rowOff>
    </xdr:to>
    <xdr:cxnSp macro="">
      <xdr:nvCxnSpPr>
        <xdr:cNvPr id="173" name="直線コネクタ 172"/>
        <xdr:cNvCxnSpPr/>
      </xdr:nvCxnSpPr>
      <xdr:spPr>
        <a:xfrm flipV="1">
          <a:off x="2908300" y="13012936"/>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71799</xdr:rowOff>
    </xdr:from>
    <xdr:to>
      <xdr:col>15</xdr:col>
      <xdr:colOff>50800</xdr:colOff>
      <xdr:row>76</xdr:row>
      <xdr:rowOff>77381</xdr:rowOff>
    </xdr:to>
    <xdr:cxnSp macro="">
      <xdr:nvCxnSpPr>
        <xdr:cNvPr id="176" name="直線コネクタ 175"/>
        <xdr:cNvCxnSpPr/>
      </xdr:nvCxnSpPr>
      <xdr:spPr>
        <a:xfrm flipV="1">
          <a:off x="2019300" y="13101999"/>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77381</xdr:rowOff>
    </xdr:from>
    <xdr:to>
      <xdr:col>10</xdr:col>
      <xdr:colOff>114300</xdr:colOff>
      <xdr:row>76</xdr:row>
      <xdr:rowOff>127840</xdr:rowOff>
    </xdr:to>
    <xdr:cxnSp macro="">
      <xdr:nvCxnSpPr>
        <xdr:cNvPr id="179" name="直線コネクタ 178"/>
        <xdr:cNvCxnSpPr/>
      </xdr:nvCxnSpPr>
      <xdr:spPr>
        <a:xfrm flipV="1">
          <a:off x="1130300" y="13107581"/>
          <a:ext cx="889000" cy="5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10307</xdr:rowOff>
    </xdr:from>
    <xdr:to>
      <xdr:col>24</xdr:col>
      <xdr:colOff>114300</xdr:colOff>
      <xdr:row>73</xdr:row>
      <xdr:rowOff>111907</xdr:rowOff>
    </xdr:to>
    <xdr:sp macro="" textlink="">
      <xdr:nvSpPr>
        <xdr:cNvPr id="189" name="楕円 188"/>
        <xdr:cNvSpPr/>
      </xdr:nvSpPr>
      <xdr:spPr>
        <a:xfrm>
          <a:off x="4584700" y="125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33184</xdr:rowOff>
    </xdr:from>
    <xdr:ext cx="599010" cy="259045"/>
    <xdr:sp macro="" textlink="">
      <xdr:nvSpPr>
        <xdr:cNvPr id="190" name="民生費該当値テキスト"/>
        <xdr:cNvSpPr txBox="1"/>
      </xdr:nvSpPr>
      <xdr:spPr>
        <a:xfrm>
          <a:off x="4686300" y="1237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103387</xdr:rowOff>
    </xdr:from>
    <xdr:to>
      <xdr:col>20</xdr:col>
      <xdr:colOff>38100</xdr:colOff>
      <xdr:row>76</xdr:row>
      <xdr:rowOff>33536</xdr:rowOff>
    </xdr:to>
    <xdr:sp macro="" textlink="">
      <xdr:nvSpPr>
        <xdr:cNvPr id="191" name="楕円 190"/>
        <xdr:cNvSpPr/>
      </xdr:nvSpPr>
      <xdr:spPr>
        <a:xfrm>
          <a:off x="3746500" y="12962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50064</xdr:rowOff>
    </xdr:from>
    <xdr:ext cx="599010" cy="259045"/>
    <xdr:sp macro="" textlink="">
      <xdr:nvSpPr>
        <xdr:cNvPr id="192" name="テキスト ボックス 191"/>
        <xdr:cNvSpPr txBox="1"/>
      </xdr:nvSpPr>
      <xdr:spPr>
        <a:xfrm>
          <a:off x="3497795" y="1273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20999</xdr:rowOff>
    </xdr:from>
    <xdr:to>
      <xdr:col>15</xdr:col>
      <xdr:colOff>101600</xdr:colOff>
      <xdr:row>76</xdr:row>
      <xdr:rowOff>122599</xdr:rowOff>
    </xdr:to>
    <xdr:sp macro="" textlink="">
      <xdr:nvSpPr>
        <xdr:cNvPr id="193" name="楕円 192"/>
        <xdr:cNvSpPr/>
      </xdr:nvSpPr>
      <xdr:spPr>
        <a:xfrm>
          <a:off x="2857500" y="130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113726</xdr:rowOff>
    </xdr:from>
    <xdr:ext cx="599010" cy="259045"/>
    <xdr:sp macro="" textlink="">
      <xdr:nvSpPr>
        <xdr:cNvPr id="194" name="テキスト ボックス 193"/>
        <xdr:cNvSpPr txBox="1"/>
      </xdr:nvSpPr>
      <xdr:spPr>
        <a:xfrm>
          <a:off x="2608795" y="131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26581</xdr:rowOff>
    </xdr:from>
    <xdr:to>
      <xdr:col>10</xdr:col>
      <xdr:colOff>165100</xdr:colOff>
      <xdr:row>76</xdr:row>
      <xdr:rowOff>128181</xdr:rowOff>
    </xdr:to>
    <xdr:sp macro="" textlink="">
      <xdr:nvSpPr>
        <xdr:cNvPr id="195" name="楕円 194"/>
        <xdr:cNvSpPr/>
      </xdr:nvSpPr>
      <xdr:spPr>
        <a:xfrm>
          <a:off x="1968500" y="130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119308</xdr:rowOff>
    </xdr:from>
    <xdr:ext cx="599010" cy="259045"/>
    <xdr:sp macro="" textlink="">
      <xdr:nvSpPr>
        <xdr:cNvPr id="196" name="テキスト ボックス 195"/>
        <xdr:cNvSpPr txBox="1"/>
      </xdr:nvSpPr>
      <xdr:spPr>
        <a:xfrm>
          <a:off x="1719795" y="1314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77040</xdr:rowOff>
    </xdr:from>
    <xdr:to>
      <xdr:col>6</xdr:col>
      <xdr:colOff>38100</xdr:colOff>
      <xdr:row>77</xdr:row>
      <xdr:rowOff>7190</xdr:rowOff>
    </xdr:to>
    <xdr:sp macro="" textlink="">
      <xdr:nvSpPr>
        <xdr:cNvPr id="197" name="楕円 196"/>
        <xdr:cNvSpPr/>
      </xdr:nvSpPr>
      <xdr:spPr>
        <a:xfrm>
          <a:off x="1079500" y="131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169767</xdr:rowOff>
    </xdr:from>
    <xdr:ext cx="599010" cy="259045"/>
    <xdr:sp macro="" textlink="">
      <xdr:nvSpPr>
        <xdr:cNvPr id="198" name="テキスト ボックス 197"/>
        <xdr:cNvSpPr txBox="1"/>
      </xdr:nvSpPr>
      <xdr:spPr>
        <a:xfrm>
          <a:off x="830795" y="131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123138</xdr:rowOff>
    </xdr:from>
    <xdr:to>
      <xdr:col>24</xdr:col>
      <xdr:colOff>63500</xdr:colOff>
      <xdr:row>96</xdr:row>
      <xdr:rowOff>167379</xdr:rowOff>
    </xdr:to>
    <xdr:cxnSp macro="">
      <xdr:nvCxnSpPr>
        <xdr:cNvPr id="227" name="直線コネクタ 226"/>
        <xdr:cNvCxnSpPr/>
      </xdr:nvCxnSpPr>
      <xdr:spPr>
        <a:xfrm>
          <a:off x="3797300" y="16582338"/>
          <a:ext cx="8382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123138</xdr:rowOff>
    </xdr:from>
    <xdr:to>
      <xdr:col>19</xdr:col>
      <xdr:colOff>177800</xdr:colOff>
      <xdr:row>97</xdr:row>
      <xdr:rowOff>51225</xdr:rowOff>
    </xdr:to>
    <xdr:cxnSp macro="">
      <xdr:nvCxnSpPr>
        <xdr:cNvPr id="230" name="直線コネクタ 229"/>
        <xdr:cNvCxnSpPr/>
      </xdr:nvCxnSpPr>
      <xdr:spPr>
        <a:xfrm flipV="1">
          <a:off x="2908300" y="16582338"/>
          <a:ext cx="889000" cy="9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160190</xdr:rowOff>
    </xdr:from>
    <xdr:to>
      <xdr:col>15</xdr:col>
      <xdr:colOff>50800</xdr:colOff>
      <xdr:row>97</xdr:row>
      <xdr:rowOff>51225</xdr:rowOff>
    </xdr:to>
    <xdr:cxnSp macro="">
      <xdr:nvCxnSpPr>
        <xdr:cNvPr id="233" name="直線コネクタ 232"/>
        <xdr:cNvCxnSpPr/>
      </xdr:nvCxnSpPr>
      <xdr:spPr>
        <a:xfrm>
          <a:off x="2019300" y="16619390"/>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160190</xdr:rowOff>
    </xdr:from>
    <xdr:to>
      <xdr:col>10</xdr:col>
      <xdr:colOff>114300</xdr:colOff>
      <xdr:row>97</xdr:row>
      <xdr:rowOff>53601</xdr:rowOff>
    </xdr:to>
    <xdr:cxnSp macro="">
      <xdr:nvCxnSpPr>
        <xdr:cNvPr id="236" name="直線コネクタ 235"/>
        <xdr:cNvCxnSpPr/>
      </xdr:nvCxnSpPr>
      <xdr:spPr>
        <a:xfrm flipV="1">
          <a:off x="1130300" y="16619390"/>
          <a:ext cx="889000" cy="6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116579</xdr:rowOff>
    </xdr:from>
    <xdr:to>
      <xdr:col>24</xdr:col>
      <xdr:colOff>114300</xdr:colOff>
      <xdr:row>97</xdr:row>
      <xdr:rowOff>46729</xdr:rowOff>
    </xdr:to>
    <xdr:sp macro="" textlink="">
      <xdr:nvSpPr>
        <xdr:cNvPr id="246" name="楕円 245"/>
        <xdr:cNvSpPr/>
      </xdr:nvSpPr>
      <xdr:spPr>
        <a:xfrm>
          <a:off x="4584700" y="165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95006</xdr:rowOff>
    </xdr:from>
    <xdr:ext cx="599010" cy="259045"/>
    <xdr:sp macro="" textlink="">
      <xdr:nvSpPr>
        <xdr:cNvPr id="247" name="衛生費該当値テキスト"/>
        <xdr:cNvSpPr txBox="1"/>
      </xdr:nvSpPr>
      <xdr:spPr>
        <a:xfrm>
          <a:off x="4686300" y="1655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72338</xdr:rowOff>
    </xdr:from>
    <xdr:to>
      <xdr:col>20</xdr:col>
      <xdr:colOff>38100</xdr:colOff>
      <xdr:row>97</xdr:row>
      <xdr:rowOff>2488</xdr:rowOff>
    </xdr:to>
    <xdr:sp macro="" textlink="">
      <xdr:nvSpPr>
        <xdr:cNvPr id="248" name="楕円 247"/>
        <xdr:cNvSpPr/>
      </xdr:nvSpPr>
      <xdr:spPr>
        <a:xfrm>
          <a:off x="3746500" y="165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19015</xdr:rowOff>
    </xdr:from>
    <xdr:ext cx="599010" cy="259045"/>
    <xdr:sp macro="" textlink="">
      <xdr:nvSpPr>
        <xdr:cNvPr id="249" name="テキスト ボックス 248"/>
        <xdr:cNvSpPr txBox="1"/>
      </xdr:nvSpPr>
      <xdr:spPr>
        <a:xfrm>
          <a:off x="3497795" y="1630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425</xdr:rowOff>
    </xdr:from>
    <xdr:to>
      <xdr:col>15</xdr:col>
      <xdr:colOff>101600</xdr:colOff>
      <xdr:row>97</xdr:row>
      <xdr:rowOff>102025</xdr:rowOff>
    </xdr:to>
    <xdr:sp macro="" textlink="">
      <xdr:nvSpPr>
        <xdr:cNvPr id="250" name="楕円 249"/>
        <xdr:cNvSpPr/>
      </xdr:nvSpPr>
      <xdr:spPr>
        <a:xfrm>
          <a:off x="2857500" y="166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93152</xdr:rowOff>
    </xdr:from>
    <xdr:ext cx="534377" cy="259045"/>
    <xdr:sp macro="" textlink="">
      <xdr:nvSpPr>
        <xdr:cNvPr id="251" name="テキスト ボックス 250"/>
        <xdr:cNvSpPr txBox="1"/>
      </xdr:nvSpPr>
      <xdr:spPr>
        <a:xfrm>
          <a:off x="2641111" y="1672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109390</xdr:rowOff>
    </xdr:from>
    <xdr:to>
      <xdr:col>10</xdr:col>
      <xdr:colOff>165100</xdr:colOff>
      <xdr:row>97</xdr:row>
      <xdr:rowOff>39540</xdr:rowOff>
    </xdr:to>
    <xdr:sp macro="" textlink="">
      <xdr:nvSpPr>
        <xdr:cNvPr id="252" name="楕円 251"/>
        <xdr:cNvSpPr/>
      </xdr:nvSpPr>
      <xdr:spPr>
        <a:xfrm>
          <a:off x="1968500" y="1656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30667</xdr:rowOff>
    </xdr:from>
    <xdr:ext cx="599010" cy="259045"/>
    <xdr:sp macro="" textlink="">
      <xdr:nvSpPr>
        <xdr:cNvPr id="253" name="テキスト ボックス 252"/>
        <xdr:cNvSpPr txBox="1"/>
      </xdr:nvSpPr>
      <xdr:spPr>
        <a:xfrm>
          <a:off x="1719795" y="1666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2801</xdr:rowOff>
    </xdr:from>
    <xdr:to>
      <xdr:col>6</xdr:col>
      <xdr:colOff>38100</xdr:colOff>
      <xdr:row>97</xdr:row>
      <xdr:rowOff>104401</xdr:rowOff>
    </xdr:to>
    <xdr:sp macro="" textlink="">
      <xdr:nvSpPr>
        <xdr:cNvPr id="254" name="楕円 253"/>
        <xdr:cNvSpPr/>
      </xdr:nvSpPr>
      <xdr:spPr>
        <a:xfrm>
          <a:off x="1079500" y="1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95528</xdr:rowOff>
    </xdr:from>
    <xdr:ext cx="534377" cy="259045"/>
    <xdr:sp macro="" textlink="">
      <xdr:nvSpPr>
        <xdr:cNvPr id="255" name="テキスト ボックス 254"/>
        <xdr:cNvSpPr txBox="1"/>
      </xdr:nvSpPr>
      <xdr:spPr>
        <a:xfrm>
          <a:off x="863111" y="167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148958</xdr:rowOff>
    </xdr:from>
    <xdr:to>
      <xdr:col>41</xdr:col>
      <xdr:colOff>50800</xdr:colOff>
      <xdr:row>39</xdr:row>
      <xdr:rowOff>44450</xdr:rowOff>
    </xdr:to>
    <xdr:cxnSp macro="">
      <xdr:nvCxnSpPr>
        <xdr:cNvPr id="293" name="直線コネクタ 292"/>
        <xdr:cNvCxnSpPr/>
      </xdr:nvCxnSpPr>
      <xdr:spPr>
        <a:xfrm>
          <a:off x="6972300" y="6492608"/>
          <a:ext cx="889000" cy="2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98158</xdr:rowOff>
    </xdr:from>
    <xdr:to>
      <xdr:col>36</xdr:col>
      <xdr:colOff>165100</xdr:colOff>
      <xdr:row>38</xdr:row>
      <xdr:rowOff>28308</xdr:rowOff>
    </xdr:to>
    <xdr:sp macro="" textlink="">
      <xdr:nvSpPr>
        <xdr:cNvPr id="311" name="楕円 310"/>
        <xdr:cNvSpPr/>
      </xdr:nvSpPr>
      <xdr:spPr>
        <a:xfrm>
          <a:off x="6921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44835</xdr:rowOff>
    </xdr:from>
    <xdr:ext cx="469744" cy="259045"/>
    <xdr:sp macro="" textlink="">
      <xdr:nvSpPr>
        <xdr:cNvPr id="312" name="テキスト ボックス 311"/>
        <xdr:cNvSpPr txBox="1"/>
      </xdr:nvSpPr>
      <xdr:spPr>
        <a:xfrm>
          <a:off x="6737428" y="62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161867</xdr:rowOff>
    </xdr:from>
    <xdr:to>
      <xdr:col>55</xdr:col>
      <xdr:colOff>0</xdr:colOff>
      <xdr:row>58</xdr:row>
      <xdr:rowOff>52248</xdr:rowOff>
    </xdr:to>
    <xdr:cxnSp macro="">
      <xdr:nvCxnSpPr>
        <xdr:cNvPr id="339" name="直線コネクタ 338"/>
        <xdr:cNvCxnSpPr/>
      </xdr:nvCxnSpPr>
      <xdr:spPr>
        <a:xfrm flipV="1">
          <a:off x="9639300" y="9934517"/>
          <a:ext cx="838200" cy="6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52248</xdr:rowOff>
    </xdr:from>
    <xdr:to>
      <xdr:col>50</xdr:col>
      <xdr:colOff>114300</xdr:colOff>
      <xdr:row>58</xdr:row>
      <xdr:rowOff>70713</xdr:rowOff>
    </xdr:to>
    <xdr:cxnSp macro="">
      <xdr:nvCxnSpPr>
        <xdr:cNvPr id="342" name="直線コネクタ 341"/>
        <xdr:cNvCxnSpPr/>
      </xdr:nvCxnSpPr>
      <xdr:spPr>
        <a:xfrm flipV="1">
          <a:off x="8750300" y="9996348"/>
          <a:ext cx="8890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23635</xdr:rowOff>
    </xdr:from>
    <xdr:to>
      <xdr:col>45</xdr:col>
      <xdr:colOff>177800</xdr:colOff>
      <xdr:row>58</xdr:row>
      <xdr:rowOff>70713</xdr:rowOff>
    </xdr:to>
    <xdr:cxnSp macro="">
      <xdr:nvCxnSpPr>
        <xdr:cNvPr id="345" name="直線コネクタ 344"/>
        <xdr:cNvCxnSpPr/>
      </xdr:nvCxnSpPr>
      <xdr:spPr>
        <a:xfrm>
          <a:off x="7861300" y="9967735"/>
          <a:ext cx="889000" cy="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23635</xdr:rowOff>
    </xdr:from>
    <xdr:to>
      <xdr:col>41</xdr:col>
      <xdr:colOff>50800</xdr:colOff>
      <xdr:row>58</xdr:row>
      <xdr:rowOff>92565</xdr:rowOff>
    </xdr:to>
    <xdr:cxnSp macro="">
      <xdr:nvCxnSpPr>
        <xdr:cNvPr id="348" name="直線コネクタ 347"/>
        <xdr:cNvCxnSpPr/>
      </xdr:nvCxnSpPr>
      <xdr:spPr>
        <a:xfrm flipV="1">
          <a:off x="6972300" y="9967735"/>
          <a:ext cx="889000" cy="6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111067</xdr:rowOff>
    </xdr:from>
    <xdr:to>
      <xdr:col>55</xdr:col>
      <xdr:colOff>50800</xdr:colOff>
      <xdr:row>58</xdr:row>
      <xdr:rowOff>41217</xdr:rowOff>
    </xdr:to>
    <xdr:sp macro="" textlink="">
      <xdr:nvSpPr>
        <xdr:cNvPr id="358" name="楕円 357"/>
        <xdr:cNvSpPr/>
      </xdr:nvSpPr>
      <xdr:spPr>
        <a:xfrm>
          <a:off x="10426700" y="98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133944</xdr:rowOff>
    </xdr:from>
    <xdr:ext cx="599010" cy="259045"/>
    <xdr:sp macro="" textlink="">
      <xdr:nvSpPr>
        <xdr:cNvPr id="359" name="農林水産業費該当値テキスト"/>
        <xdr:cNvSpPr txBox="1"/>
      </xdr:nvSpPr>
      <xdr:spPr>
        <a:xfrm>
          <a:off x="10528300" y="973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1448</xdr:rowOff>
    </xdr:from>
    <xdr:to>
      <xdr:col>50</xdr:col>
      <xdr:colOff>165100</xdr:colOff>
      <xdr:row>58</xdr:row>
      <xdr:rowOff>103048</xdr:rowOff>
    </xdr:to>
    <xdr:sp macro="" textlink="">
      <xdr:nvSpPr>
        <xdr:cNvPr id="360" name="楕円 359"/>
        <xdr:cNvSpPr/>
      </xdr:nvSpPr>
      <xdr:spPr>
        <a:xfrm>
          <a:off x="9588500" y="99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119575</xdr:rowOff>
    </xdr:from>
    <xdr:ext cx="599010" cy="259045"/>
    <xdr:sp macro="" textlink="">
      <xdr:nvSpPr>
        <xdr:cNvPr id="361" name="テキスト ボックス 360"/>
        <xdr:cNvSpPr txBox="1"/>
      </xdr:nvSpPr>
      <xdr:spPr>
        <a:xfrm>
          <a:off x="9339795" y="97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19913</xdr:rowOff>
    </xdr:from>
    <xdr:to>
      <xdr:col>46</xdr:col>
      <xdr:colOff>38100</xdr:colOff>
      <xdr:row>58</xdr:row>
      <xdr:rowOff>121513</xdr:rowOff>
    </xdr:to>
    <xdr:sp macro="" textlink="">
      <xdr:nvSpPr>
        <xdr:cNvPr id="362" name="楕円 361"/>
        <xdr:cNvSpPr/>
      </xdr:nvSpPr>
      <xdr:spPr>
        <a:xfrm>
          <a:off x="8699500" y="99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112640</xdr:rowOff>
    </xdr:from>
    <xdr:ext cx="599010" cy="259045"/>
    <xdr:sp macro="" textlink="">
      <xdr:nvSpPr>
        <xdr:cNvPr id="363" name="テキスト ボックス 362"/>
        <xdr:cNvSpPr txBox="1"/>
      </xdr:nvSpPr>
      <xdr:spPr>
        <a:xfrm>
          <a:off x="8450795" y="1005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144285</xdr:rowOff>
    </xdr:from>
    <xdr:to>
      <xdr:col>41</xdr:col>
      <xdr:colOff>101600</xdr:colOff>
      <xdr:row>58</xdr:row>
      <xdr:rowOff>74435</xdr:rowOff>
    </xdr:to>
    <xdr:sp macro="" textlink="">
      <xdr:nvSpPr>
        <xdr:cNvPr id="364" name="楕円 363"/>
        <xdr:cNvSpPr/>
      </xdr:nvSpPr>
      <xdr:spPr>
        <a:xfrm>
          <a:off x="7810500" y="99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90962</xdr:rowOff>
    </xdr:from>
    <xdr:ext cx="599010" cy="259045"/>
    <xdr:sp macro="" textlink="">
      <xdr:nvSpPr>
        <xdr:cNvPr id="365" name="テキスト ボックス 364"/>
        <xdr:cNvSpPr txBox="1"/>
      </xdr:nvSpPr>
      <xdr:spPr>
        <a:xfrm>
          <a:off x="7561795" y="969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41765</xdr:rowOff>
    </xdr:from>
    <xdr:to>
      <xdr:col>36</xdr:col>
      <xdr:colOff>165100</xdr:colOff>
      <xdr:row>58</xdr:row>
      <xdr:rowOff>143365</xdr:rowOff>
    </xdr:to>
    <xdr:sp macro="" textlink="">
      <xdr:nvSpPr>
        <xdr:cNvPr id="366" name="楕円 365"/>
        <xdr:cNvSpPr/>
      </xdr:nvSpPr>
      <xdr:spPr>
        <a:xfrm>
          <a:off x="6921500" y="99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134492</xdr:rowOff>
    </xdr:from>
    <xdr:ext cx="599010" cy="259045"/>
    <xdr:sp macro="" textlink="">
      <xdr:nvSpPr>
        <xdr:cNvPr id="367" name="テキスト ボックス 366"/>
        <xdr:cNvSpPr txBox="1"/>
      </xdr:nvSpPr>
      <xdr:spPr>
        <a:xfrm>
          <a:off x="6672795" y="100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8499</xdr:rowOff>
    </xdr:from>
    <xdr:to>
      <xdr:col>55</xdr:col>
      <xdr:colOff>0</xdr:colOff>
      <xdr:row>79</xdr:row>
      <xdr:rowOff>19496</xdr:rowOff>
    </xdr:to>
    <xdr:cxnSp macro="">
      <xdr:nvCxnSpPr>
        <xdr:cNvPr id="396" name="直線コネクタ 395"/>
        <xdr:cNvCxnSpPr/>
      </xdr:nvCxnSpPr>
      <xdr:spPr>
        <a:xfrm flipV="1">
          <a:off x="9639300" y="13553049"/>
          <a:ext cx="838200" cy="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19496</xdr:rowOff>
    </xdr:from>
    <xdr:to>
      <xdr:col>50</xdr:col>
      <xdr:colOff>114300</xdr:colOff>
      <xdr:row>79</xdr:row>
      <xdr:rowOff>29462</xdr:rowOff>
    </xdr:to>
    <xdr:cxnSp macro="">
      <xdr:nvCxnSpPr>
        <xdr:cNvPr id="399" name="直線コネクタ 398"/>
        <xdr:cNvCxnSpPr/>
      </xdr:nvCxnSpPr>
      <xdr:spPr>
        <a:xfrm flipV="1">
          <a:off x="8750300" y="13564046"/>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25169</xdr:rowOff>
    </xdr:from>
    <xdr:to>
      <xdr:col>45</xdr:col>
      <xdr:colOff>177800</xdr:colOff>
      <xdr:row>79</xdr:row>
      <xdr:rowOff>29462</xdr:rowOff>
    </xdr:to>
    <xdr:cxnSp macro="">
      <xdr:nvCxnSpPr>
        <xdr:cNvPr id="402" name="直線コネクタ 401"/>
        <xdr:cNvCxnSpPr/>
      </xdr:nvCxnSpPr>
      <xdr:spPr>
        <a:xfrm>
          <a:off x="7861300" y="13569719"/>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15229</xdr:rowOff>
    </xdr:from>
    <xdr:to>
      <xdr:col>41</xdr:col>
      <xdr:colOff>50800</xdr:colOff>
      <xdr:row>79</xdr:row>
      <xdr:rowOff>25169</xdr:rowOff>
    </xdr:to>
    <xdr:cxnSp macro="">
      <xdr:nvCxnSpPr>
        <xdr:cNvPr id="405" name="直線コネクタ 404"/>
        <xdr:cNvCxnSpPr/>
      </xdr:nvCxnSpPr>
      <xdr:spPr>
        <a:xfrm>
          <a:off x="6972300" y="13559779"/>
          <a:ext cx="889000" cy="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129149</xdr:rowOff>
    </xdr:from>
    <xdr:to>
      <xdr:col>55</xdr:col>
      <xdr:colOff>50800</xdr:colOff>
      <xdr:row>79</xdr:row>
      <xdr:rowOff>59299</xdr:rowOff>
    </xdr:to>
    <xdr:sp macro="" textlink="">
      <xdr:nvSpPr>
        <xdr:cNvPr id="415" name="楕円 414"/>
        <xdr:cNvSpPr/>
      </xdr:nvSpPr>
      <xdr:spPr>
        <a:xfrm>
          <a:off x="10426700" y="1350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140146</xdr:rowOff>
    </xdr:from>
    <xdr:to>
      <xdr:col>50</xdr:col>
      <xdr:colOff>165100</xdr:colOff>
      <xdr:row>79</xdr:row>
      <xdr:rowOff>70296</xdr:rowOff>
    </xdr:to>
    <xdr:sp macro="" textlink="">
      <xdr:nvSpPr>
        <xdr:cNvPr id="417" name="楕円 416"/>
        <xdr:cNvSpPr/>
      </xdr:nvSpPr>
      <xdr:spPr>
        <a:xfrm>
          <a:off x="9588500" y="135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61423</xdr:rowOff>
    </xdr:from>
    <xdr:ext cx="534377" cy="259045"/>
    <xdr:sp macro="" textlink="">
      <xdr:nvSpPr>
        <xdr:cNvPr id="418" name="テキスト ボックス 417"/>
        <xdr:cNvSpPr txBox="1"/>
      </xdr:nvSpPr>
      <xdr:spPr>
        <a:xfrm>
          <a:off x="9372111" y="136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150112</xdr:rowOff>
    </xdr:from>
    <xdr:to>
      <xdr:col>46</xdr:col>
      <xdr:colOff>38100</xdr:colOff>
      <xdr:row>79</xdr:row>
      <xdr:rowOff>80262</xdr:rowOff>
    </xdr:to>
    <xdr:sp macro="" textlink="">
      <xdr:nvSpPr>
        <xdr:cNvPr id="419" name="楕円 418"/>
        <xdr:cNvSpPr/>
      </xdr:nvSpPr>
      <xdr:spPr>
        <a:xfrm>
          <a:off x="8699500" y="135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71389</xdr:rowOff>
    </xdr:from>
    <xdr:ext cx="469744" cy="259045"/>
    <xdr:sp macro="" textlink="">
      <xdr:nvSpPr>
        <xdr:cNvPr id="420" name="テキスト ボックス 419"/>
        <xdr:cNvSpPr txBox="1"/>
      </xdr:nvSpPr>
      <xdr:spPr>
        <a:xfrm>
          <a:off x="8515428" y="136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145819</xdr:rowOff>
    </xdr:from>
    <xdr:to>
      <xdr:col>41</xdr:col>
      <xdr:colOff>101600</xdr:colOff>
      <xdr:row>79</xdr:row>
      <xdr:rowOff>75969</xdr:rowOff>
    </xdr:to>
    <xdr:sp macro="" textlink="">
      <xdr:nvSpPr>
        <xdr:cNvPr id="421" name="楕円 420"/>
        <xdr:cNvSpPr/>
      </xdr:nvSpPr>
      <xdr:spPr>
        <a:xfrm>
          <a:off x="7810500" y="135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67096</xdr:rowOff>
    </xdr:from>
    <xdr:ext cx="534377" cy="259045"/>
    <xdr:sp macro="" textlink="">
      <xdr:nvSpPr>
        <xdr:cNvPr id="422" name="テキスト ボックス 421"/>
        <xdr:cNvSpPr txBox="1"/>
      </xdr:nvSpPr>
      <xdr:spPr>
        <a:xfrm>
          <a:off x="7594111" y="136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135879</xdr:rowOff>
    </xdr:from>
    <xdr:to>
      <xdr:col>36</xdr:col>
      <xdr:colOff>165100</xdr:colOff>
      <xdr:row>79</xdr:row>
      <xdr:rowOff>66029</xdr:rowOff>
    </xdr:to>
    <xdr:sp macro="" textlink="">
      <xdr:nvSpPr>
        <xdr:cNvPr id="423" name="楕円 422"/>
        <xdr:cNvSpPr/>
      </xdr:nvSpPr>
      <xdr:spPr>
        <a:xfrm>
          <a:off x="6921500" y="135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57156</xdr:rowOff>
    </xdr:from>
    <xdr:ext cx="534377" cy="259045"/>
    <xdr:sp macro="" textlink="">
      <xdr:nvSpPr>
        <xdr:cNvPr id="424" name="テキスト ボックス 423"/>
        <xdr:cNvSpPr txBox="1"/>
      </xdr:nvSpPr>
      <xdr:spPr>
        <a:xfrm>
          <a:off x="6705111" y="136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152843</xdr:rowOff>
    </xdr:from>
    <xdr:to>
      <xdr:col>55</xdr:col>
      <xdr:colOff>0</xdr:colOff>
      <xdr:row>97</xdr:row>
      <xdr:rowOff>157069</xdr:rowOff>
    </xdr:to>
    <xdr:cxnSp macro="">
      <xdr:nvCxnSpPr>
        <xdr:cNvPr id="451" name="直線コネクタ 450"/>
        <xdr:cNvCxnSpPr/>
      </xdr:nvCxnSpPr>
      <xdr:spPr>
        <a:xfrm flipV="1">
          <a:off x="9639300" y="16783493"/>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13171</xdr:rowOff>
    </xdr:from>
    <xdr:to>
      <xdr:col>50</xdr:col>
      <xdr:colOff>114300</xdr:colOff>
      <xdr:row>97</xdr:row>
      <xdr:rowOff>157069</xdr:rowOff>
    </xdr:to>
    <xdr:cxnSp macro="">
      <xdr:nvCxnSpPr>
        <xdr:cNvPr id="454" name="直線コネクタ 453"/>
        <xdr:cNvCxnSpPr/>
      </xdr:nvCxnSpPr>
      <xdr:spPr>
        <a:xfrm>
          <a:off x="8750300" y="16643821"/>
          <a:ext cx="889000" cy="1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13171</xdr:rowOff>
    </xdr:from>
    <xdr:to>
      <xdr:col>45</xdr:col>
      <xdr:colOff>177800</xdr:colOff>
      <xdr:row>98</xdr:row>
      <xdr:rowOff>10311</xdr:rowOff>
    </xdr:to>
    <xdr:cxnSp macro="">
      <xdr:nvCxnSpPr>
        <xdr:cNvPr id="457" name="直線コネクタ 456"/>
        <xdr:cNvCxnSpPr/>
      </xdr:nvCxnSpPr>
      <xdr:spPr>
        <a:xfrm flipV="1">
          <a:off x="7861300" y="16643821"/>
          <a:ext cx="889000" cy="16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91101</xdr:rowOff>
    </xdr:from>
    <xdr:to>
      <xdr:col>41</xdr:col>
      <xdr:colOff>50800</xdr:colOff>
      <xdr:row>98</xdr:row>
      <xdr:rowOff>10311</xdr:rowOff>
    </xdr:to>
    <xdr:cxnSp macro="">
      <xdr:nvCxnSpPr>
        <xdr:cNvPr id="460" name="直線コネクタ 459"/>
        <xdr:cNvCxnSpPr/>
      </xdr:nvCxnSpPr>
      <xdr:spPr>
        <a:xfrm>
          <a:off x="6972300" y="16721751"/>
          <a:ext cx="889000" cy="9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102043</xdr:rowOff>
    </xdr:from>
    <xdr:to>
      <xdr:col>55</xdr:col>
      <xdr:colOff>50800</xdr:colOff>
      <xdr:row>98</xdr:row>
      <xdr:rowOff>32193</xdr:rowOff>
    </xdr:to>
    <xdr:sp macro="" textlink="">
      <xdr:nvSpPr>
        <xdr:cNvPr id="470" name="楕円 469"/>
        <xdr:cNvSpPr/>
      </xdr:nvSpPr>
      <xdr:spPr>
        <a:xfrm>
          <a:off x="10426700" y="167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124920</xdr:rowOff>
    </xdr:from>
    <xdr:ext cx="599010" cy="259045"/>
    <xdr:sp macro="" textlink="">
      <xdr:nvSpPr>
        <xdr:cNvPr id="471" name="土木費該当値テキスト"/>
        <xdr:cNvSpPr txBox="1"/>
      </xdr:nvSpPr>
      <xdr:spPr>
        <a:xfrm>
          <a:off x="10528300" y="1658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106269</xdr:rowOff>
    </xdr:from>
    <xdr:to>
      <xdr:col>50</xdr:col>
      <xdr:colOff>165100</xdr:colOff>
      <xdr:row>98</xdr:row>
      <xdr:rowOff>36419</xdr:rowOff>
    </xdr:to>
    <xdr:sp macro="" textlink="">
      <xdr:nvSpPr>
        <xdr:cNvPr id="472" name="楕円 471"/>
        <xdr:cNvSpPr/>
      </xdr:nvSpPr>
      <xdr:spPr>
        <a:xfrm>
          <a:off x="9588500" y="167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52946</xdr:rowOff>
    </xdr:from>
    <xdr:ext cx="599010" cy="259045"/>
    <xdr:sp macro="" textlink="">
      <xdr:nvSpPr>
        <xdr:cNvPr id="473" name="テキスト ボックス 472"/>
        <xdr:cNvSpPr txBox="1"/>
      </xdr:nvSpPr>
      <xdr:spPr>
        <a:xfrm>
          <a:off x="9339795" y="1651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133821</xdr:rowOff>
    </xdr:from>
    <xdr:to>
      <xdr:col>46</xdr:col>
      <xdr:colOff>38100</xdr:colOff>
      <xdr:row>97</xdr:row>
      <xdr:rowOff>63971</xdr:rowOff>
    </xdr:to>
    <xdr:sp macro="" textlink="">
      <xdr:nvSpPr>
        <xdr:cNvPr id="474" name="楕円 473"/>
        <xdr:cNvSpPr/>
      </xdr:nvSpPr>
      <xdr:spPr>
        <a:xfrm>
          <a:off x="8699500" y="16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80498</xdr:rowOff>
    </xdr:from>
    <xdr:ext cx="599010" cy="259045"/>
    <xdr:sp macro="" textlink="">
      <xdr:nvSpPr>
        <xdr:cNvPr id="475" name="テキスト ボックス 474"/>
        <xdr:cNvSpPr txBox="1"/>
      </xdr:nvSpPr>
      <xdr:spPr>
        <a:xfrm>
          <a:off x="8450795" y="1636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130961</xdr:rowOff>
    </xdr:from>
    <xdr:to>
      <xdr:col>41</xdr:col>
      <xdr:colOff>101600</xdr:colOff>
      <xdr:row>98</xdr:row>
      <xdr:rowOff>61111</xdr:rowOff>
    </xdr:to>
    <xdr:sp macro="" textlink="">
      <xdr:nvSpPr>
        <xdr:cNvPr id="476" name="楕円 475"/>
        <xdr:cNvSpPr/>
      </xdr:nvSpPr>
      <xdr:spPr>
        <a:xfrm>
          <a:off x="7810500" y="167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52238</xdr:rowOff>
    </xdr:from>
    <xdr:ext cx="599010" cy="259045"/>
    <xdr:sp macro="" textlink="">
      <xdr:nvSpPr>
        <xdr:cNvPr id="477" name="テキスト ボックス 476"/>
        <xdr:cNvSpPr txBox="1"/>
      </xdr:nvSpPr>
      <xdr:spPr>
        <a:xfrm>
          <a:off x="7561795" y="1685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40301</xdr:rowOff>
    </xdr:from>
    <xdr:to>
      <xdr:col>36</xdr:col>
      <xdr:colOff>165100</xdr:colOff>
      <xdr:row>97</xdr:row>
      <xdr:rowOff>141901</xdr:rowOff>
    </xdr:to>
    <xdr:sp macro="" textlink="">
      <xdr:nvSpPr>
        <xdr:cNvPr id="478" name="楕円 477"/>
        <xdr:cNvSpPr/>
      </xdr:nvSpPr>
      <xdr:spPr>
        <a:xfrm>
          <a:off x="6921500" y="166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158428</xdr:rowOff>
    </xdr:from>
    <xdr:ext cx="599010" cy="259045"/>
    <xdr:sp macro="" textlink="">
      <xdr:nvSpPr>
        <xdr:cNvPr id="479" name="テキスト ボックス 478"/>
        <xdr:cNvSpPr txBox="1"/>
      </xdr:nvSpPr>
      <xdr:spPr>
        <a:xfrm>
          <a:off x="6672795" y="16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36632</xdr:rowOff>
    </xdr:from>
    <xdr:to>
      <xdr:col>85</xdr:col>
      <xdr:colOff>127000</xdr:colOff>
      <xdr:row>36</xdr:row>
      <xdr:rowOff>80477</xdr:rowOff>
    </xdr:to>
    <xdr:cxnSp macro="">
      <xdr:nvCxnSpPr>
        <xdr:cNvPr id="508" name="直線コネクタ 507"/>
        <xdr:cNvCxnSpPr/>
      </xdr:nvCxnSpPr>
      <xdr:spPr>
        <a:xfrm flipV="1">
          <a:off x="15481300" y="6037382"/>
          <a:ext cx="838200" cy="2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16904</xdr:rowOff>
    </xdr:from>
    <xdr:to>
      <xdr:col>81</xdr:col>
      <xdr:colOff>50800</xdr:colOff>
      <xdr:row>36</xdr:row>
      <xdr:rowOff>80477</xdr:rowOff>
    </xdr:to>
    <xdr:cxnSp macro="">
      <xdr:nvCxnSpPr>
        <xdr:cNvPr id="511" name="直線コネクタ 510"/>
        <xdr:cNvCxnSpPr/>
      </xdr:nvCxnSpPr>
      <xdr:spPr>
        <a:xfrm>
          <a:off x="14592300" y="6189104"/>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16904</xdr:rowOff>
    </xdr:from>
    <xdr:to>
      <xdr:col>76</xdr:col>
      <xdr:colOff>114300</xdr:colOff>
      <xdr:row>36</xdr:row>
      <xdr:rowOff>155100</xdr:rowOff>
    </xdr:to>
    <xdr:cxnSp macro="">
      <xdr:nvCxnSpPr>
        <xdr:cNvPr id="514" name="直線コネクタ 513"/>
        <xdr:cNvCxnSpPr/>
      </xdr:nvCxnSpPr>
      <xdr:spPr>
        <a:xfrm flipV="1">
          <a:off x="13703300" y="6189104"/>
          <a:ext cx="889000" cy="1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155100</xdr:rowOff>
    </xdr:from>
    <xdr:to>
      <xdr:col>71</xdr:col>
      <xdr:colOff>177800</xdr:colOff>
      <xdr:row>37</xdr:row>
      <xdr:rowOff>6403</xdr:rowOff>
    </xdr:to>
    <xdr:cxnSp macro="">
      <xdr:nvCxnSpPr>
        <xdr:cNvPr id="517" name="直線コネクタ 516"/>
        <xdr:cNvCxnSpPr/>
      </xdr:nvCxnSpPr>
      <xdr:spPr>
        <a:xfrm flipV="1">
          <a:off x="12814300" y="6327300"/>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157282</xdr:rowOff>
    </xdr:from>
    <xdr:to>
      <xdr:col>85</xdr:col>
      <xdr:colOff>177800</xdr:colOff>
      <xdr:row>35</xdr:row>
      <xdr:rowOff>87432</xdr:rowOff>
    </xdr:to>
    <xdr:sp macro="" textlink="">
      <xdr:nvSpPr>
        <xdr:cNvPr id="527" name="楕円 526"/>
        <xdr:cNvSpPr/>
      </xdr:nvSpPr>
      <xdr:spPr>
        <a:xfrm>
          <a:off x="16268700" y="59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8709</xdr:rowOff>
    </xdr:from>
    <xdr:ext cx="534377" cy="259045"/>
    <xdr:sp macro="" textlink="">
      <xdr:nvSpPr>
        <xdr:cNvPr id="528" name="消防費該当値テキスト"/>
        <xdr:cNvSpPr txBox="1"/>
      </xdr:nvSpPr>
      <xdr:spPr>
        <a:xfrm>
          <a:off x="16370300" y="58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29677</xdr:rowOff>
    </xdr:from>
    <xdr:to>
      <xdr:col>81</xdr:col>
      <xdr:colOff>101600</xdr:colOff>
      <xdr:row>36</xdr:row>
      <xdr:rowOff>131277</xdr:rowOff>
    </xdr:to>
    <xdr:sp macro="" textlink="">
      <xdr:nvSpPr>
        <xdr:cNvPr id="529" name="楕円 528"/>
        <xdr:cNvSpPr/>
      </xdr:nvSpPr>
      <xdr:spPr>
        <a:xfrm>
          <a:off x="15430500" y="62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147804</xdr:rowOff>
    </xdr:from>
    <xdr:ext cx="534377" cy="259045"/>
    <xdr:sp macro="" textlink="">
      <xdr:nvSpPr>
        <xdr:cNvPr id="530" name="テキスト ボックス 529"/>
        <xdr:cNvSpPr txBox="1"/>
      </xdr:nvSpPr>
      <xdr:spPr>
        <a:xfrm>
          <a:off x="15214111" y="597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137554</xdr:rowOff>
    </xdr:from>
    <xdr:to>
      <xdr:col>76</xdr:col>
      <xdr:colOff>165100</xdr:colOff>
      <xdr:row>36</xdr:row>
      <xdr:rowOff>67704</xdr:rowOff>
    </xdr:to>
    <xdr:sp macro="" textlink="">
      <xdr:nvSpPr>
        <xdr:cNvPr id="531" name="楕円 530"/>
        <xdr:cNvSpPr/>
      </xdr:nvSpPr>
      <xdr:spPr>
        <a:xfrm>
          <a:off x="14541500" y="61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84231</xdr:rowOff>
    </xdr:from>
    <xdr:ext cx="534377" cy="259045"/>
    <xdr:sp macro="" textlink="">
      <xdr:nvSpPr>
        <xdr:cNvPr id="532" name="テキスト ボックス 531"/>
        <xdr:cNvSpPr txBox="1"/>
      </xdr:nvSpPr>
      <xdr:spPr>
        <a:xfrm>
          <a:off x="14325111" y="59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104300</xdr:rowOff>
    </xdr:from>
    <xdr:to>
      <xdr:col>72</xdr:col>
      <xdr:colOff>38100</xdr:colOff>
      <xdr:row>37</xdr:row>
      <xdr:rowOff>34450</xdr:rowOff>
    </xdr:to>
    <xdr:sp macro="" textlink="">
      <xdr:nvSpPr>
        <xdr:cNvPr id="533" name="楕円 532"/>
        <xdr:cNvSpPr/>
      </xdr:nvSpPr>
      <xdr:spPr>
        <a:xfrm>
          <a:off x="13652500" y="62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25577</xdr:rowOff>
    </xdr:from>
    <xdr:ext cx="534377" cy="259045"/>
    <xdr:sp macro="" textlink="">
      <xdr:nvSpPr>
        <xdr:cNvPr id="534" name="テキスト ボックス 533"/>
        <xdr:cNvSpPr txBox="1"/>
      </xdr:nvSpPr>
      <xdr:spPr>
        <a:xfrm>
          <a:off x="13436111" y="63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127053</xdr:rowOff>
    </xdr:from>
    <xdr:to>
      <xdr:col>67</xdr:col>
      <xdr:colOff>101600</xdr:colOff>
      <xdr:row>37</xdr:row>
      <xdr:rowOff>57203</xdr:rowOff>
    </xdr:to>
    <xdr:sp macro="" textlink="">
      <xdr:nvSpPr>
        <xdr:cNvPr id="535" name="楕円 534"/>
        <xdr:cNvSpPr/>
      </xdr:nvSpPr>
      <xdr:spPr>
        <a:xfrm>
          <a:off x="12763500" y="62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73730</xdr:rowOff>
    </xdr:from>
    <xdr:ext cx="534377" cy="259045"/>
    <xdr:sp macro="" textlink="">
      <xdr:nvSpPr>
        <xdr:cNvPr id="536" name="テキスト ボックス 535"/>
        <xdr:cNvSpPr txBox="1"/>
      </xdr:nvSpPr>
      <xdr:spPr>
        <a:xfrm>
          <a:off x="12547111" y="60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25259</xdr:rowOff>
    </xdr:from>
    <xdr:to>
      <xdr:col>85</xdr:col>
      <xdr:colOff>127000</xdr:colOff>
      <xdr:row>58</xdr:row>
      <xdr:rowOff>31349</xdr:rowOff>
    </xdr:to>
    <xdr:cxnSp macro="">
      <xdr:nvCxnSpPr>
        <xdr:cNvPr id="565" name="直線コネクタ 564"/>
        <xdr:cNvCxnSpPr/>
      </xdr:nvCxnSpPr>
      <xdr:spPr>
        <a:xfrm flipV="1">
          <a:off x="15481300" y="9969359"/>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156725</xdr:rowOff>
    </xdr:from>
    <xdr:to>
      <xdr:col>81</xdr:col>
      <xdr:colOff>50800</xdr:colOff>
      <xdr:row>58</xdr:row>
      <xdr:rowOff>31349</xdr:rowOff>
    </xdr:to>
    <xdr:cxnSp macro="">
      <xdr:nvCxnSpPr>
        <xdr:cNvPr id="568" name="直線コネクタ 567"/>
        <xdr:cNvCxnSpPr/>
      </xdr:nvCxnSpPr>
      <xdr:spPr>
        <a:xfrm>
          <a:off x="14592300" y="9929375"/>
          <a:ext cx="889000" cy="4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117393</xdr:rowOff>
    </xdr:from>
    <xdr:to>
      <xdr:col>76</xdr:col>
      <xdr:colOff>114300</xdr:colOff>
      <xdr:row>57</xdr:row>
      <xdr:rowOff>156725</xdr:rowOff>
    </xdr:to>
    <xdr:cxnSp macro="">
      <xdr:nvCxnSpPr>
        <xdr:cNvPr id="571" name="直線コネクタ 570"/>
        <xdr:cNvCxnSpPr/>
      </xdr:nvCxnSpPr>
      <xdr:spPr>
        <a:xfrm>
          <a:off x="13703300" y="9718593"/>
          <a:ext cx="889000" cy="2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117393</xdr:rowOff>
    </xdr:from>
    <xdr:to>
      <xdr:col>71</xdr:col>
      <xdr:colOff>177800</xdr:colOff>
      <xdr:row>58</xdr:row>
      <xdr:rowOff>48635</xdr:rowOff>
    </xdr:to>
    <xdr:cxnSp macro="">
      <xdr:nvCxnSpPr>
        <xdr:cNvPr id="574" name="直線コネクタ 573"/>
        <xdr:cNvCxnSpPr/>
      </xdr:nvCxnSpPr>
      <xdr:spPr>
        <a:xfrm flipV="1">
          <a:off x="12814300" y="9718593"/>
          <a:ext cx="889000" cy="2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145909</xdr:rowOff>
    </xdr:from>
    <xdr:to>
      <xdr:col>85</xdr:col>
      <xdr:colOff>177800</xdr:colOff>
      <xdr:row>58</xdr:row>
      <xdr:rowOff>76059</xdr:rowOff>
    </xdr:to>
    <xdr:sp macro="" textlink="">
      <xdr:nvSpPr>
        <xdr:cNvPr id="584" name="楕円 583"/>
        <xdr:cNvSpPr/>
      </xdr:nvSpPr>
      <xdr:spPr>
        <a:xfrm>
          <a:off x="16268700" y="99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5" name="教育費該当値テキスト"/>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151999</xdr:rowOff>
    </xdr:from>
    <xdr:to>
      <xdr:col>81</xdr:col>
      <xdr:colOff>101600</xdr:colOff>
      <xdr:row>58</xdr:row>
      <xdr:rowOff>82149</xdr:rowOff>
    </xdr:to>
    <xdr:sp macro="" textlink="">
      <xdr:nvSpPr>
        <xdr:cNvPr id="586" name="楕円 585"/>
        <xdr:cNvSpPr/>
      </xdr:nvSpPr>
      <xdr:spPr>
        <a:xfrm>
          <a:off x="15430500" y="99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73276</xdr:rowOff>
    </xdr:from>
    <xdr:ext cx="534377" cy="259045"/>
    <xdr:sp macro="" textlink="">
      <xdr:nvSpPr>
        <xdr:cNvPr id="587" name="テキスト ボックス 586"/>
        <xdr:cNvSpPr txBox="1"/>
      </xdr:nvSpPr>
      <xdr:spPr>
        <a:xfrm>
          <a:off x="15214111" y="100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105925</xdr:rowOff>
    </xdr:from>
    <xdr:to>
      <xdr:col>76</xdr:col>
      <xdr:colOff>165100</xdr:colOff>
      <xdr:row>58</xdr:row>
      <xdr:rowOff>36075</xdr:rowOff>
    </xdr:to>
    <xdr:sp macro="" textlink="">
      <xdr:nvSpPr>
        <xdr:cNvPr id="588" name="楕円 587"/>
        <xdr:cNvSpPr/>
      </xdr:nvSpPr>
      <xdr:spPr>
        <a:xfrm>
          <a:off x="14541500" y="98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27202</xdr:rowOff>
    </xdr:from>
    <xdr:ext cx="599010" cy="259045"/>
    <xdr:sp macro="" textlink="">
      <xdr:nvSpPr>
        <xdr:cNvPr id="589" name="テキスト ボックス 588"/>
        <xdr:cNvSpPr txBox="1"/>
      </xdr:nvSpPr>
      <xdr:spPr>
        <a:xfrm>
          <a:off x="14292795" y="9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66593</xdr:rowOff>
    </xdr:from>
    <xdr:to>
      <xdr:col>72</xdr:col>
      <xdr:colOff>38100</xdr:colOff>
      <xdr:row>56</xdr:row>
      <xdr:rowOff>168193</xdr:rowOff>
    </xdr:to>
    <xdr:sp macro="" textlink="">
      <xdr:nvSpPr>
        <xdr:cNvPr id="590" name="楕円 589"/>
        <xdr:cNvSpPr/>
      </xdr:nvSpPr>
      <xdr:spPr>
        <a:xfrm>
          <a:off x="13652500" y="96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13270</xdr:rowOff>
    </xdr:from>
    <xdr:ext cx="599010" cy="259045"/>
    <xdr:sp macro="" textlink="">
      <xdr:nvSpPr>
        <xdr:cNvPr id="591" name="テキスト ボックス 590"/>
        <xdr:cNvSpPr txBox="1"/>
      </xdr:nvSpPr>
      <xdr:spPr>
        <a:xfrm>
          <a:off x="13403795" y="944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169285</xdr:rowOff>
    </xdr:from>
    <xdr:to>
      <xdr:col>67</xdr:col>
      <xdr:colOff>101600</xdr:colOff>
      <xdr:row>58</xdr:row>
      <xdr:rowOff>99435</xdr:rowOff>
    </xdr:to>
    <xdr:sp macro="" textlink="">
      <xdr:nvSpPr>
        <xdr:cNvPr id="592" name="楕円 591"/>
        <xdr:cNvSpPr/>
      </xdr:nvSpPr>
      <xdr:spPr>
        <a:xfrm>
          <a:off x="12763500" y="9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90562</xdr:rowOff>
    </xdr:from>
    <xdr:ext cx="534377" cy="259045"/>
    <xdr:sp macro="" textlink="">
      <xdr:nvSpPr>
        <xdr:cNvPr id="593" name="テキスト ボックス 592"/>
        <xdr:cNvSpPr txBox="1"/>
      </xdr:nvSpPr>
      <xdr:spPr>
        <a:xfrm>
          <a:off x="12547111" y="100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167021</xdr:rowOff>
    </xdr:from>
    <xdr:to>
      <xdr:col>85</xdr:col>
      <xdr:colOff>127000</xdr:colOff>
      <xdr:row>79</xdr:row>
      <xdr:rowOff>22394</xdr:rowOff>
    </xdr:to>
    <xdr:cxnSp macro="">
      <xdr:nvCxnSpPr>
        <xdr:cNvPr id="622" name="直線コネクタ 621"/>
        <xdr:cNvCxnSpPr/>
      </xdr:nvCxnSpPr>
      <xdr:spPr>
        <a:xfrm flipV="1">
          <a:off x="15481300" y="13540121"/>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22394</xdr:rowOff>
    </xdr:from>
    <xdr:to>
      <xdr:col>81</xdr:col>
      <xdr:colOff>50800</xdr:colOff>
      <xdr:row>79</xdr:row>
      <xdr:rowOff>34852</xdr:rowOff>
    </xdr:to>
    <xdr:cxnSp macro="">
      <xdr:nvCxnSpPr>
        <xdr:cNvPr id="625" name="直線コネクタ 624"/>
        <xdr:cNvCxnSpPr/>
      </xdr:nvCxnSpPr>
      <xdr:spPr>
        <a:xfrm flipV="1">
          <a:off x="14592300" y="13566944"/>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34852</xdr:rowOff>
    </xdr:from>
    <xdr:to>
      <xdr:col>76</xdr:col>
      <xdr:colOff>114300</xdr:colOff>
      <xdr:row>79</xdr:row>
      <xdr:rowOff>35463</xdr:rowOff>
    </xdr:to>
    <xdr:cxnSp macro="">
      <xdr:nvCxnSpPr>
        <xdr:cNvPr id="628" name="直線コネクタ 627"/>
        <xdr:cNvCxnSpPr/>
      </xdr:nvCxnSpPr>
      <xdr:spPr>
        <a:xfrm flipV="1">
          <a:off x="13703300" y="1357940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34068</xdr:rowOff>
    </xdr:from>
    <xdr:to>
      <xdr:col>71</xdr:col>
      <xdr:colOff>177800</xdr:colOff>
      <xdr:row>79</xdr:row>
      <xdr:rowOff>35463</xdr:rowOff>
    </xdr:to>
    <xdr:cxnSp macro="">
      <xdr:nvCxnSpPr>
        <xdr:cNvPr id="631" name="直線コネクタ 630"/>
        <xdr:cNvCxnSpPr/>
      </xdr:nvCxnSpPr>
      <xdr:spPr>
        <a:xfrm>
          <a:off x="12814300" y="13578618"/>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116221</xdr:rowOff>
    </xdr:from>
    <xdr:to>
      <xdr:col>85</xdr:col>
      <xdr:colOff>177800</xdr:colOff>
      <xdr:row>79</xdr:row>
      <xdr:rowOff>46371</xdr:rowOff>
    </xdr:to>
    <xdr:sp macro="" textlink="">
      <xdr:nvSpPr>
        <xdr:cNvPr id="641" name="楕円 640"/>
        <xdr:cNvSpPr/>
      </xdr:nvSpPr>
      <xdr:spPr>
        <a:xfrm>
          <a:off x="16268700" y="134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534377" cy="259045"/>
    <xdr:sp macro="" textlink="">
      <xdr:nvSpPr>
        <xdr:cNvPr id="642" name="災害復旧費該当値テキスト"/>
        <xdr:cNvSpPr txBox="1"/>
      </xdr:nvSpPr>
      <xdr:spPr>
        <a:xfrm>
          <a:off x="16370300" y="1345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143044</xdr:rowOff>
    </xdr:from>
    <xdr:to>
      <xdr:col>81</xdr:col>
      <xdr:colOff>101600</xdr:colOff>
      <xdr:row>79</xdr:row>
      <xdr:rowOff>73194</xdr:rowOff>
    </xdr:to>
    <xdr:sp macro="" textlink="">
      <xdr:nvSpPr>
        <xdr:cNvPr id="643" name="楕円 642"/>
        <xdr:cNvSpPr/>
      </xdr:nvSpPr>
      <xdr:spPr>
        <a:xfrm>
          <a:off x="15430500" y="135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64321</xdr:rowOff>
    </xdr:from>
    <xdr:ext cx="469744" cy="259045"/>
    <xdr:sp macro="" textlink="">
      <xdr:nvSpPr>
        <xdr:cNvPr id="644" name="テキスト ボックス 643"/>
        <xdr:cNvSpPr txBox="1"/>
      </xdr:nvSpPr>
      <xdr:spPr>
        <a:xfrm>
          <a:off x="15246428" y="1360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155502</xdr:rowOff>
    </xdr:from>
    <xdr:to>
      <xdr:col>76</xdr:col>
      <xdr:colOff>165100</xdr:colOff>
      <xdr:row>79</xdr:row>
      <xdr:rowOff>85652</xdr:rowOff>
    </xdr:to>
    <xdr:sp macro="" textlink="">
      <xdr:nvSpPr>
        <xdr:cNvPr id="645" name="楕円 644"/>
        <xdr:cNvSpPr/>
      </xdr:nvSpPr>
      <xdr:spPr>
        <a:xfrm>
          <a:off x="14541500" y="135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76779</xdr:rowOff>
    </xdr:from>
    <xdr:ext cx="469744" cy="259045"/>
    <xdr:sp macro="" textlink="">
      <xdr:nvSpPr>
        <xdr:cNvPr id="646" name="テキスト ボックス 645"/>
        <xdr:cNvSpPr txBox="1"/>
      </xdr:nvSpPr>
      <xdr:spPr>
        <a:xfrm>
          <a:off x="14357428" y="1362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156113</xdr:rowOff>
    </xdr:from>
    <xdr:to>
      <xdr:col>72</xdr:col>
      <xdr:colOff>38100</xdr:colOff>
      <xdr:row>79</xdr:row>
      <xdr:rowOff>86263</xdr:rowOff>
    </xdr:to>
    <xdr:sp macro="" textlink="">
      <xdr:nvSpPr>
        <xdr:cNvPr id="647" name="楕円 646"/>
        <xdr:cNvSpPr/>
      </xdr:nvSpPr>
      <xdr:spPr>
        <a:xfrm>
          <a:off x="13652500" y="135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77390</xdr:rowOff>
    </xdr:from>
    <xdr:ext cx="469744" cy="259045"/>
    <xdr:sp macro="" textlink="">
      <xdr:nvSpPr>
        <xdr:cNvPr id="648" name="テキスト ボックス 647"/>
        <xdr:cNvSpPr txBox="1"/>
      </xdr:nvSpPr>
      <xdr:spPr>
        <a:xfrm>
          <a:off x="13468428" y="1362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154718</xdr:rowOff>
    </xdr:from>
    <xdr:to>
      <xdr:col>67</xdr:col>
      <xdr:colOff>101600</xdr:colOff>
      <xdr:row>79</xdr:row>
      <xdr:rowOff>84868</xdr:rowOff>
    </xdr:to>
    <xdr:sp macro="" textlink="">
      <xdr:nvSpPr>
        <xdr:cNvPr id="649" name="楕円 648"/>
        <xdr:cNvSpPr/>
      </xdr:nvSpPr>
      <xdr:spPr>
        <a:xfrm>
          <a:off x="12763500" y="135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75995</xdr:rowOff>
    </xdr:from>
    <xdr:ext cx="469744" cy="259045"/>
    <xdr:sp macro="" textlink="">
      <xdr:nvSpPr>
        <xdr:cNvPr id="650" name="テキスト ボックス 649"/>
        <xdr:cNvSpPr txBox="1"/>
      </xdr:nvSpPr>
      <xdr:spPr>
        <a:xfrm>
          <a:off x="12579428" y="136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159584</xdr:rowOff>
    </xdr:from>
    <xdr:to>
      <xdr:col>85</xdr:col>
      <xdr:colOff>127000</xdr:colOff>
      <xdr:row>96</xdr:row>
      <xdr:rowOff>119049</xdr:rowOff>
    </xdr:to>
    <xdr:cxnSp macro="">
      <xdr:nvCxnSpPr>
        <xdr:cNvPr id="679" name="直線コネクタ 678"/>
        <xdr:cNvCxnSpPr/>
      </xdr:nvCxnSpPr>
      <xdr:spPr>
        <a:xfrm>
          <a:off x="15481300" y="16447334"/>
          <a:ext cx="838200" cy="1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142977</xdr:rowOff>
    </xdr:from>
    <xdr:to>
      <xdr:col>81</xdr:col>
      <xdr:colOff>50800</xdr:colOff>
      <xdr:row>95</xdr:row>
      <xdr:rowOff>159584</xdr:rowOff>
    </xdr:to>
    <xdr:cxnSp macro="">
      <xdr:nvCxnSpPr>
        <xdr:cNvPr id="682" name="直線コネクタ 681"/>
        <xdr:cNvCxnSpPr/>
      </xdr:nvCxnSpPr>
      <xdr:spPr>
        <a:xfrm>
          <a:off x="14592300" y="16430727"/>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117929</xdr:rowOff>
    </xdr:from>
    <xdr:to>
      <xdr:col>76</xdr:col>
      <xdr:colOff>114300</xdr:colOff>
      <xdr:row>95</xdr:row>
      <xdr:rowOff>142977</xdr:rowOff>
    </xdr:to>
    <xdr:cxnSp macro="">
      <xdr:nvCxnSpPr>
        <xdr:cNvPr id="685" name="直線コネクタ 684"/>
        <xdr:cNvCxnSpPr/>
      </xdr:nvCxnSpPr>
      <xdr:spPr>
        <a:xfrm>
          <a:off x="13703300" y="16405679"/>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102313</xdr:rowOff>
    </xdr:from>
    <xdr:to>
      <xdr:col>71</xdr:col>
      <xdr:colOff>177800</xdr:colOff>
      <xdr:row>95</xdr:row>
      <xdr:rowOff>117929</xdr:rowOff>
    </xdr:to>
    <xdr:cxnSp macro="">
      <xdr:nvCxnSpPr>
        <xdr:cNvPr id="688" name="直線コネクタ 687"/>
        <xdr:cNvCxnSpPr/>
      </xdr:nvCxnSpPr>
      <xdr:spPr>
        <a:xfrm>
          <a:off x="12814300" y="16390063"/>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68249</xdr:rowOff>
    </xdr:from>
    <xdr:to>
      <xdr:col>85</xdr:col>
      <xdr:colOff>177800</xdr:colOff>
      <xdr:row>96</xdr:row>
      <xdr:rowOff>169849</xdr:rowOff>
    </xdr:to>
    <xdr:sp macro="" textlink="">
      <xdr:nvSpPr>
        <xdr:cNvPr id="698" name="楕円 697"/>
        <xdr:cNvSpPr/>
      </xdr:nvSpPr>
      <xdr:spPr>
        <a:xfrm>
          <a:off x="16268700" y="165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91126</xdr:rowOff>
    </xdr:from>
    <xdr:ext cx="599010" cy="259045"/>
    <xdr:sp macro="" textlink="">
      <xdr:nvSpPr>
        <xdr:cNvPr id="699" name="公債費該当値テキスト"/>
        <xdr:cNvSpPr txBox="1"/>
      </xdr:nvSpPr>
      <xdr:spPr>
        <a:xfrm>
          <a:off x="16370300" y="1637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108784</xdr:rowOff>
    </xdr:from>
    <xdr:to>
      <xdr:col>81</xdr:col>
      <xdr:colOff>101600</xdr:colOff>
      <xdr:row>96</xdr:row>
      <xdr:rowOff>38934</xdr:rowOff>
    </xdr:to>
    <xdr:sp macro="" textlink="">
      <xdr:nvSpPr>
        <xdr:cNvPr id="700" name="楕円 699"/>
        <xdr:cNvSpPr/>
      </xdr:nvSpPr>
      <xdr:spPr>
        <a:xfrm>
          <a:off x="15430500" y="163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55461</xdr:rowOff>
    </xdr:from>
    <xdr:ext cx="599010" cy="259045"/>
    <xdr:sp macro="" textlink="">
      <xdr:nvSpPr>
        <xdr:cNvPr id="701" name="テキスト ボックス 700"/>
        <xdr:cNvSpPr txBox="1"/>
      </xdr:nvSpPr>
      <xdr:spPr>
        <a:xfrm>
          <a:off x="15181795" y="161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92177</xdr:rowOff>
    </xdr:from>
    <xdr:to>
      <xdr:col>76</xdr:col>
      <xdr:colOff>165100</xdr:colOff>
      <xdr:row>96</xdr:row>
      <xdr:rowOff>22327</xdr:rowOff>
    </xdr:to>
    <xdr:sp macro="" textlink="">
      <xdr:nvSpPr>
        <xdr:cNvPr id="702" name="楕円 701"/>
        <xdr:cNvSpPr/>
      </xdr:nvSpPr>
      <xdr:spPr>
        <a:xfrm>
          <a:off x="14541500" y="163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38854</xdr:rowOff>
    </xdr:from>
    <xdr:ext cx="599010" cy="259045"/>
    <xdr:sp macro="" textlink="">
      <xdr:nvSpPr>
        <xdr:cNvPr id="703" name="テキスト ボックス 702"/>
        <xdr:cNvSpPr txBox="1"/>
      </xdr:nvSpPr>
      <xdr:spPr>
        <a:xfrm>
          <a:off x="14292795" y="1615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67129</xdr:rowOff>
    </xdr:from>
    <xdr:to>
      <xdr:col>72</xdr:col>
      <xdr:colOff>38100</xdr:colOff>
      <xdr:row>95</xdr:row>
      <xdr:rowOff>168729</xdr:rowOff>
    </xdr:to>
    <xdr:sp macro="" textlink="">
      <xdr:nvSpPr>
        <xdr:cNvPr id="704" name="楕円 703"/>
        <xdr:cNvSpPr/>
      </xdr:nvSpPr>
      <xdr:spPr>
        <a:xfrm>
          <a:off x="13652500" y="1635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13806</xdr:rowOff>
    </xdr:from>
    <xdr:ext cx="599010" cy="259045"/>
    <xdr:sp macro="" textlink="">
      <xdr:nvSpPr>
        <xdr:cNvPr id="705" name="テキスト ボックス 704"/>
        <xdr:cNvSpPr txBox="1"/>
      </xdr:nvSpPr>
      <xdr:spPr>
        <a:xfrm>
          <a:off x="13403795" y="161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51513</xdr:rowOff>
    </xdr:from>
    <xdr:to>
      <xdr:col>67</xdr:col>
      <xdr:colOff>101600</xdr:colOff>
      <xdr:row>95</xdr:row>
      <xdr:rowOff>153113</xdr:rowOff>
    </xdr:to>
    <xdr:sp macro="" textlink="">
      <xdr:nvSpPr>
        <xdr:cNvPr id="706" name="楕円 705"/>
        <xdr:cNvSpPr/>
      </xdr:nvSpPr>
      <xdr:spPr>
        <a:xfrm>
          <a:off x="12763500" y="163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169640</xdr:rowOff>
    </xdr:from>
    <xdr:ext cx="599010" cy="259045"/>
    <xdr:sp macro="" textlink="">
      <xdr:nvSpPr>
        <xdr:cNvPr id="707" name="テキスト ボックス 706"/>
        <xdr:cNvSpPr txBox="1"/>
      </xdr:nvSpPr>
      <xdr:spPr>
        <a:xfrm>
          <a:off x="12514795" y="1611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総務費については、類似団体平均値と比較し２倍程度となっている。要因としては、ふるさと納税事業にかかる経費が２重に計上される仕組みであるため数値を押し上げている。</a:t>
          </a:r>
          <a:endParaRPr lang="ja-JP" altLang="ja-JP" sz="1400">
            <a:effectLst/>
          </a:endParaRPr>
        </a:p>
        <a:p>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費については、前年度の数値から</a:t>
          </a:r>
          <a:r>
            <a:rPr kumimoji="1" lang="ja-JP" altLang="en-US" sz="1100">
              <a:solidFill>
                <a:schemeClr val="dk1"/>
              </a:solidFill>
              <a:effectLst/>
              <a:latin typeface="+mn-lt"/>
              <a:ea typeface="+mn-ea"/>
              <a:cs typeface="+mn-cs"/>
            </a:rPr>
            <a:t>倍増</a:t>
          </a:r>
          <a:r>
            <a:rPr kumimoji="1" lang="ja-JP" altLang="ja-JP" sz="1100">
              <a:solidFill>
                <a:schemeClr val="dk1"/>
              </a:solidFill>
              <a:effectLst/>
              <a:latin typeface="+mn-lt"/>
              <a:ea typeface="+mn-ea"/>
              <a:cs typeface="+mn-cs"/>
            </a:rPr>
            <a:t>となっている。要因としては、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年度に認定子ども園建設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を実施したため、多額の</a:t>
          </a:r>
          <a:r>
            <a:rPr kumimoji="1" lang="ja-JP" altLang="ja-JP" sz="1100">
              <a:solidFill>
                <a:schemeClr val="dk1"/>
              </a:solidFill>
              <a:effectLst/>
              <a:latin typeface="+mn-lt"/>
              <a:ea typeface="+mn-ea"/>
              <a:cs typeface="+mn-cs"/>
            </a:rPr>
            <a:t>経費が執行されている。</a:t>
          </a:r>
          <a:endParaRPr kumimoji="1" lang="en-US" altLang="ja-JP" sz="1100">
            <a:solidFill>
              <a:schemeClr val="dk1"/>
            </a:solidFill>
            <a:effectLst/>
            <a:latin typeface="+mn-lt"/>
            <a:ea typeface="+mn-ea"/>
            <a:cs typeface="+mn-cs"/>
          </a:endParaRPr>
        </a:p>
        <a:p>
          <a:r>
            <a:rPr lang="ja-JP" altLang="en-US" sz="1100">
              <a:effectLst/>
            </a:rPr>
            <a:t>農林水産業費については、国営造成施設の一括償還に多額の経費が執行され、前年度より大幅に増加している。</a:t>
          </a:r>
          <a:endParaRPr lang="ja-JP" altLang="ja-JP" sz="1100">
            <a:effectLst/>
          </a:endParaRPr>
        </a:p>
        <a:p>
          <a:r>
            <a:rPr kumimoji="1" lang="ja-JP" altLang="ja-JP" sz="1100">
              <a:solidFill>
                <a:schemeClr val="dk1"/>
              </a:solidFill>
              <a:effectLst/>
              <a:latin typeface="+mn-lt"/>
              <a:ea typeface="+mn-ea"/>
              <a:cs typeface="+mn-cs"/>
            </a:rPr>
            <a:t>公債費については、過去の大規模事業における地方債の残高が多額であり依然として類似団体平均を大きく上回っている状況である。今後も大規模事業が予定されており、大きな改善は見込めない状況ではあるが、新発債の抑制や繰上償還等の実施により地方債残高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財政調整基金積立額については平成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年度に策定した行財政改革緊急プラン、平成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年度に策定した行財政改革集中プラン、平成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年に策定した行財政改革持続プランによる歳出予算の見直しや、地方交付税額の伸び等により伸びている。実質収支額については、平成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57,743</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23,220</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51,410</a:t>
          </a:r>
          <a:r>
            <a:rPr kumimoji="1" lang="ja-JP" altLang="ja-JP" sz="1100">
              <a:solidFill>
                <a:schemeClr val="dk1"/>
              </a:solidFill>
              <a:effectLst/>
              <a:latin typeface="+mn-lt"/>
              <a:ea typeface="+mn-ea"/>
              <a:cs typeface="+mn-cs"/>
            </a:rPr>
            <a:t>千円であったが、平成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179,946</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81,090</a:t>
          </a:r>
          <a:r>
            <a:rPr kumimoji="1" lang="ja-JP" altLang="ja-JP" sz="1100">
              <a:solidFill>
                <a:schemeClr val="dk1"/>
              </a:solidFill>
              <a:effectLst/>
              <a:latin typeface="+mn-lt"/>
              <a:ea typeface="+mn-ea"/>
              <a:cs typeface="+mn-cs"/>
            </a:rPr>
            <a:t>千円、平成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68,322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66,834</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当町における一般会計並びに特別会計については全てにおいて実質赤字を計上している会計はなく、健全経営である。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election activeCell="AU12" sqref="AU12:AX1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3647226</v>
      </c>
      <c r="BO4" s="410"/>
      <c r="BP4" s="410"/>
      <c r="BQ4" s="410"/>
      <c r="BR4" s="410"/>
      <c r="BS4" s="410"/>
      <c r="BT4" s="410"/>
      <c r="BU4" s="411"/>
      <c r="BV4" s="409">
        <v>3299129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3.7</v>
      </c>
      <c r="CU4" s="416"/>
      <c r="CV4" s="416"/>
      <c r="CW4" s="416"/>
      <c r="CX4" s="416"/>
      <c r="CY4" s="416"/>
      <c r="CZ4" s="416"/>
      <c r="DA4" s="417"/>
      <c r="DB4" s="415">
        <v>3.6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3574615</v>
      </c>
      <c r="BO5" s="447"/>
      <c r="BP5" s="447"/>
      <c r="BQ5" s="447"/>
      <c r="BR5" s="447"/>
      <c r="BS5" s="447"/>
      <c r="BT5" s="447"/>
      <c r="BU5" s="448"/>
      <c r="BV5" s="446">
        <v>3220943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76.5</v>
      </c>
      <c r="CU5" s="444"/>
      <c r="CV5" s="444"/>
      <c r="CW5" s="444"/>
      <c r="CX5" s="444"/>
      <c r="CY5" s="444"/>
      <c r="CZ5" s="444"/>
      <c r="DA5" s="445"/>
      <c r="DB5" s="443">
        <v>74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72611</v>
      </c>
      <c r="BO6" s="447"/>
      <c r="BP6" s="447"/>
      <c r="BQ6" s="447"/>
      <c r="BR6" s="447"/>
      <c r="BS6" s="447"/>
      <c r="BT6" s="447"/>
      <c r="BU6" s="448"/>
      <c r="BV6" s="446">
        <v>78186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79.5</v>
      </c>
      <c r="CU6" s="484"/>
      <c r="CV6" s="484"/>
      <c r="CW6" s="484"/>
      <c r="CX6" s="484"/>
      <c r="CY6" s="484"/>
      <c r="CZ6" s="484"/>
      <c r="DA6" s="485"/>
      <c r="DB6" s="483">
        <v>76.900000000000006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5777</v>
      </c>
      <c r="BO7" s="447"/>
      <c r="BP7" s="447"/>
      <c r="BQ7" s="447"/>
      <c r="BR7" s="447"/>
      <c r="BS7" s="447"/>
      <c r="BT7" s="447"/>
      <c r="BU7" s="448"/>
      <c r="BV7" s="446">
        <v>9864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1816265</v>
      </c>
      <c r="CU7" s="447"/>
      <c r="CV7" s="447"/>
      <c r="CW7" s="447"/>
      <c r="CX7" s="447"/>
      <c r="CY7" s="447"/>
      <c r="CZ7" s="447"/>
      <c r="DA7" s="448"/>
      <c r="DB7" s="446">
        <v>1876154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66834</v>
      </c>
      <c r="BO8" s="447"/>
      <c r="BP8" s="447"/>
      <c r="BQ8" s="447"/>
      <c r="BR8" s="447"/>
      <c r="BS8" s="447"/>
      <c r="BT8" s="447"/>
      <c r="BU8" s="448"/>
      <c r="BV8" s="446">
        <v>68322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1985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-1488</v>
      </c>
      <c r="BO9" s="447"/>
      <c r="BP9" s="447"/>
      <c r="BQ9" s="447"/>
      <c r="BR9" s="447"/>
      <c r="BS9" s="447"/>
      <c r="BT9" s="447"/>
      <c r="BU9" s="448"/>
      <c r="BV9" s="446">
        <v>-12768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18.8</v>
      </c>
      <c r="CU9" s="444"/>
      <c r="CV9" s="444"/>
      <c r="CW9" s="444"/>
      <c r="CX9" s="444"/>
      <c r="CY9" s="444"/>
      <c r="CZ9" s="444"/>
      <c r="DA9" s="445"/>
      <c r="DB9" s="443">
        <v>24.3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2206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56329</v>
      </c>
      <c r="BO10" s="447"/>
      <c r="BP10" s="447"/>
      <c r="BQ10" s="447"/>
      <c r="BR10" s="447"/>
      <c r="BS10" s="447"/>
      <c r="BT10" s="447"/>
      <c r="BU10" s="448"/>
      <c r="BV10" s="446">
        <v>85738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99024</v>
      </c>
      <c r="BO11" s="447"/>
      <c r="BP11" s="447"/>
      <c r="BQ11" s="447"/>
      <c r="BR11" s="447"/>
      <c r="BS11" s="447"/>
      <c r="BT11" s="447"/>
      <c r="BU11" s="448"/>
      <c r="BV11" s="446">
        <v>179739</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1893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120</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1890</v>
      </c>
      <c r="S13" s="528"/>
      <c r="T13" s="528"/>
      <c r="U13" s="528"/>
      <c r="V13" s="529"/>
      <c r="W13" s="462" t="s">
        <v>135</v>
      </c>
      <c r="X13" s="463"/>
      <c r="Y13" s="463"/>
      <c r="Z13" s="463"/>
      <c r="AA13" s="463"/>
      <c r="AB13" s="453"/>
      <c r="AC13" s="497">
        <v>523</v>
      </c>
      <c r="AD13" s="498"/>
      <c r="AE13" s="498"/>
      <c r="AF13" s="498"/>
      <c r="AG13" s="537"/>
      <c r="AH13" s="497">
        <v>576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153865</v>
      </c>
      <c r="BO13" s="447"/>
      <c r="BP13" s="447"/>
      <c r="BQ13" s="447"/>
      <c r="BR13" s="447"/>
      <c r="BS13" s="447"/>
      <c r="BT13" s="447"/>
      <c r="BU13" s="448"/>
      <c r="BV13" s="446">
        <v>252709</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1.3</v>
      </c>
      <c r="CU13" s="444"/>
      <c r="CV13" s="444"/>
      <c r="CW13" s="444"/>
      <c r="CX13" s="444"/>
      <c r="CY13" s="444"/>
      <c r="CZ13" s="444"/>
      <c r="DA13" s="445"/>
      <c r="DB13" s="443">
        <v>6.5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1958</v>
      </c>
      <c r="S14" s="528"/>
      <c r="T14" s="528"/>
      <c r="U14" s="528"/>
      <c r="V14" s="529"/>
      <c r="W14" s="436"/>
      <c r="X14" s="437"/>
      <c r="Y14" s="437"/>
      <c r="Z14" s="437"/>
      <c r="AA14" s="437"/>
      <c r="AB14" s="426"/>
      <c r="AC14" s="530">
        <v>51.8</v>
      </c>
      <c r="AD14" s="531"/>
      <c r="AE14" s="531"/>
      <c r="AF14" s="531"/>
      <c r="AG14" s="532"/>
      <c r="AH14" s="530">
        <v>50.7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1956</v>
      </c>
      <c r="S15" s="528"/>
      <c r="T15" s="528"/>
      <c r="U15" s="528"/>
      <c r="V15" s="529"/>
      <c r="W15" s="462" t="s">
        <v>143</v>
      </c>
      <c r="X15" s="463"/>
      <c r="Y15" s="463"/>
      <c r="Z15" s="463"/>
      <c r="AA15" s="463"/>
      <c r="AB15" s="453"/>
      <c r="AC15" s="497">
        <v>101</v>
      </c>
      <c r="AD15" s="498"/>
      <c r="AE15" s="498"/>
      <c r="AF15" s="498"/>
      <c r="AG15" s="537"/>
      <c r="AH15" s="497">
        <v>147</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254220</v>
      </c>
      <c r="BO15" s="410"/>
      <c r="BP15" s="410"/>
      <c r="BQ15" s="410"/>
      <c r="BR15" s="410"/>
      <c r="BS15" s="410"/>
      <c r="BT15" s="410"/>
      <c r="BU15" s="411"/>
      <c r="BV15" s="409">
        <v>249775</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10</v>
      </c>
      <c r="AD16" s="531"/>
      <c r="AE16" s="531"/>
      <c r="AF16" s="531"/>
      <c r="AG16" s="532"/>
      <c r="AH16" s="530">
        <v>12.9</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1668050</v>
      </c>
      <c r="BO16" s="447"/>
      <c r="BP16" s="447"/>
      <c r="BQ16" s="447"/>
      <c r="BR16" s="447"/>
      <c r="BS16" s="447"/>
      <c r="BT16" s="447"/>
      <c r="BU16" s="448"/>
      <c r="BV16" s="446">
        <v>1750546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385</v>
      </c>
      <c r="AD17" s="498"/>
      <c r="AE17" s="498"/>
      <c r="AF17" s="498"/>
      <c r="AG17" s="537"/>
      <c r="AH17" s="497">
        <v>413</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320702</v>
      </c>
      <c r="BO17" s="447"/>
      <c r="BP17" s="447"/>
      <c r="BQ17" s="447"/>
      <c r="BR17" s="447"/>
      <c r="BS17" s="447"/>
      <c r="BT17" s="447"/>
      <c r="BU17" s="448"/>
      <c r="BV17" s="446">
        <v>305039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101.83</v>
      </c>
      <c r="M18" s="559"/>
      <c r="N18" s="559"/>
      <c r="O18" s="559"/>
      <c r="P18" s="559"/>
      <c r="Q18" s="559"/>
      <c r="R18" s="560"/>
      <c r="S18" s="560"/>
      <c r="T18" s="560"/>
      <c r="U18" s="560"/>
      <c r="V18" s="561"/>
      <c r="W18" s="464"/>
      <c r="X18" s="465"/>
      <c r="Y18" s="465"/>
      <c r="Z18" s="465"/>
      <c r="AA18" s="465"/>
      <c r="AB18" s="456"/>
      <c r="AC18" s="562">
        <v>38.200000000000003</v>
      </c>
      <c r="AD18" s="563"/>
      <c r="AE18" s="563"/>
      <c r="AF18" s="563"/>
      <c r="AG18" s="564"/>
      <c r="AH18" s="562">
        <v>36.4</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1401528</v>
      </c>
      <c r="BO18" s="447"/>
      <c r="BP18" s="447"/>
      <c r="BQ18" s="447"/>
      <c r="BR18" s="447"/>
      <c r="BS18" s="447"/>
      <c r="BT18" s="447"/>
      <c r="BU18" s="448"/>
      <c r="BV18" s="446">
        <v>1410304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2081718</v>
      </c>
      <c r="BO19" s="447"/>
      <c r="BP19" s="447"/>
      <c r="BQ19" s="447"/>
      <c r="BR19" s="447"/>
      <c r="BS19" s="447"/>
      <c r="BT19" s="447"/>
      <c r="BU19" s="448"/>
      <c r="BV19" s="446">
        <v>2220155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850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3819588</v>
      </c>
      <c r="BO23" s="447"/>
      <c r="BP23" s="447"/>
      <c r="BQ23" s="447"/>
      <c r="BR23" s="447"/>
      <c r="BS23" s="447"/>
      <c r="BT23" s="447"/>
      <c r="BU23" s="448"/>
      <c r="BV23" s="446">
        <v>3374940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6872</v>
      </c>
      <c r="R24" s="498"/>
      <c r="S24" s="498"/>
      <c r="T24" s="498"/>
      <c r="U24" s="498"/>
      <c r="V24" s="537"/>
      <c r="W24" s="596"/>
      <c r="X24" s="584"/>
      <c r="Y24" s="585"/>
      <c r="Z24" s="496" t="s">
        <v>167</v>
      </c>
      <c r="AA24" s="476"/>
      <c r="AB24" s="476"/>
      <c r="AC24" s="476"/>
      <c r="AD24" s="476"/>
      <c r="AE24" s="476"/>
      <c r="AF24" s="476"/>
      <c r="AG24" s="477"/>
      <c r="AH24" s="497">
        <v>48</v>
      </c>
      <c r="AI24" s="498"/>
      <c r="AJ24" s="498"/>
      <c r="AK24" s="498"/>
      <c r="AL24" s="537"/>
      <c r="AM24" s="497">
        <v>144096</v>
      </c>
      <c r="AN24" s="498"/>
      <c r="AO24" s="498"/>
      <c r="AP24" s="498"/>
      <c r="AQ24" s="498"/>
      <c r="AR24" s="537"/>
      <c r="AS24" s="497">
        <v>3002</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3686588</v>
      </c>
      <c r="BO24" s="447"/>
      <c r="BP24" s="447"/>
      <c r="BQ24" s="447"/>
      <c r="BR24" s="447"/>
      <c r="BS24" s="447"/>
      <c r="BT24" s="447"/>
      <c r="BU24" s="448"/>
      <c r="BV24" s="446">
        <v>3275940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5813</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123</v>
      </c>
      <c r="AN25" s="498"/>
      <c r="AO25" s="498"/>
      <c r="AP25" s="498"/>
      <c r="AQ25" s="498"/>
      <c r="AR25" s="537"/>
      <c r="AS25" s="497" t="s">
        <v>132</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93385</v>
      </c>
      <c r="BO25" s="410"/>
      <c r="BP25" s="410"/>
      <c r="BQ25" s="410"/>
      <c r="BR25" s="410"/>
      <c r="BS25" s="410"/>
      <c r="BT25" s="410"/>
      <c r="BU25" s="411"/>
      <c r="BV25" s="409">
        <v>6226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5412</v>
      </c>
      <c r="R26" s="498"/>
      <c r="S26" s="498"/>
      <c r="T26" s="498"/>
      <c r="U26" s="498"/>
      <c r="V26" s="537"/>
      <c r="W26" s="596"/>
      <c r="X26" s="584"/>
      <c r="Y26" s="585"/>
      <c r="Z26" s="496" t="s">
        <v>174</v>
      </c>
      <c r="AA26" s="606"/>
      <c r="AB26" s="606"/>
      <c r="AC26" s="606"/>
      <c r="AD26" s="606"/>
      <c r="AE26" s="606"/>
      <c r="AF26" s="606"/>
      <c r="AG26" s="607"/>
      <c r="AH26" s="497" t="s">
        <v>175</v>
      </c>
      <c r="AI26" s="498"/>
      <c r="AJ26" s="498"/>
      <c r="AK26" s="498"/>
      <c r="AL26" s="537"/>
      <c r="AM26" s="497" t="s">
        <v>175</v>
      </c>
      <c r="AN26" s="498"/>
      <c r="AO26" s="498"/>
      <c r="AP26" s="498"/>
      <c r="AQ26" s="498"/>
      <c r="AR26" s="537"/>
      <c r="AS26" s="497" t="s">
        <v>171</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177</v>
      </c>
      <c r="F27" s="476"/>
      <c r="G27" s="476"/>
      <c r="H27" s="476"/>
      <c r="I27" s="476"/>
      <c r="J27" s="476"/>
      <c r="K27" s="477"/>
      <c r="L27" s="497">
        <v>1</v>
      </c>
      <c r="M27" s="498"/>
      <c r="N27" s="498"/>
      <c r="O27" s="498"/>
      <c r="P27" s="537"/>
      <c r="Q27" s="497">
        <v>2480</v>
      </c>
      <c r="R27" s="498"/>
      <c r="S27" s="498"/>
      <c r="T27" s="498"/>
      <c r="U27" s="498"/>
      <c r="V27" s="537"/>
      <c r="W27" s="596"/>
      <c r="X27" s="584"/>
      <c r="Y27" s="585"/>
      <c r="Z27" s="496" t="s">
        <v>178</v>
      </c>
      <c r="AA27" s="476"/>
      <c r="AB27" s="476"/>
      <c r="AC27" s="476"/>
      <c r="AD27" s="476"/>
      <c r="AE27" s="476"/>
      <c r="AF27" s="476"/>
      <c r="AG27" s="477"/>
      <c r="AH27" s="497">
        <v>2</v>
      </c>
      <c r="AI27" s="498"/>
      <c r="AJ27" s="498"/>
      <c r="AK27" s="498"/>
      <c r="AL27" s="537"/>
      <c r="AM27" s="497" t="s">
        <v>179</v>
      </c>
      <c r="AN27" s="498"/>
      <c r="AO27" s="498"/>
      <c r="AP27" s="498"/>
      <c r="AQ27" s="498"/>
      <c r="AR27" s="537"/>
      <c r="AS27" s="497" t="s">
        <v>180</v>
      </c>
      <c r="AT27" s="498"/>
      <c r="AU27" s="498"/>
      <c r="AV27" s="498"/>
      <c r="AW27" s="498"/>
      <c r="AX27" s="499"/>
      <c r="AY27" s="538" t="s">
        <v>181</v>
      </c>
      <c r="AZ27" s="539"/>
      <c r="BA27" s="539"/>
      <c r="BB27" s="539"/>
      <c r="BC27" s="539"/>
      <c r="BD27" s="539"/>
      <c r="BE27" s="539"/>
      <c r="BF27" s="539"/>
      <c r="BG27" s="539"/>
      <c r="BH27" s="539"/>
      <c r="BI27" s="539"/>
      <c r="BJ27" s="539"/>
      <c r="BK27" s="539"/>
      <c r="BL27" s="539"/>
      <c r="BM27" s="540"/>
      <c r="BN27" s="619">
        <v>41642</v>
      </c>
      <c r="BO27" s="620"/>
      <c r="BP27" s="620"/>
      <c r="BQ27" s="620"/>
      <c r="BR27" s="620"/>
      <c r="BS27" s="620"/>
      <c r="BT27" s="620"/>
      <c r="BU27" s="621"/>
      <c r="BV27" s="619">
        <v>41636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182</v>
      </c>
      <c r="F28" s="476"/>
      <c r="G28" s="476"/>
      <c r="H28" s="476"/>
      <c r="I28" s="476"/>
      <c r="J28" s="476"/>
      <c r="K28" s="477"/>
      <c r="L28" s="497">
        <v>1</v>
      </c>
      <c r="M28" s="498"/>
      <c r="N28" s="498"/>
      <c r="O28" s="498"/>
      <c r="P28" s="537"/>
      <c r="Q28" s="497">
        <v>1970</v>
      </c>
      <c r="R28" s="498"/>
      <c r="S28" s="498"/>
      <c r="T28" s="498"/>
      <c r="U28" s="498"/>
      <c r="V28" s="537"/>
      <c r="W28" s="596"/>
      <c r="X28" s="584"/>
      <c r="Y28" s="585"/>
      <c r="Z28" s="496" t="s">
        <v>183</v>
      </c>
      <c r="AA28" s="476"/>
      <c r="AB28" s="476"/>
      <c r="AC28" s="476"/>
      <c r="AD28" s="476"/>
      <c r="AE28" s="476"/>
      <c r="AF28" s="476"/>
      <c r="AG28" s="477"/>
      <c r="AH28" s="497" t="s">
        <v>184</v>
      </c>
      <c r="AI28" s="498"/>
      <c r="AJ28" s="498"/>
      <c r="AK28" s="498"/>
      <c r="AL28" s="537"/>
      <c r="AM28" s="497" t="s">
        <v>184</v>
      </c>
      <c r="AN28" s="498"/>
      <c r="AO28" s="498"/>
      <c r="AP28" s="498"/>
      <c r="AQ28" s="498"/>
      <c r="AR28" s="537"/>
      <c r="AS28" s="497" t="s">
        <v>132</v>
      </c>
      <c r="AT28" s="498"/>
      <c r="AU28" s="498"/>
      <c r="AV28" s="498"/>
      <c r="AW28" s="498"/>
      <c r="AX28" s="499"/>
      <c r="AY28" s="622" t="s">
        <v>185</v>
      </c>
      <c r="AZ28" s="623"/>
      <c r="BA28" s="623"/>
      <c r="BB28" s="624"/>
      <c r="BC28" s="406" t="s">
        <v>41</v>
      </c>
      <c r="BD28" s="407"/>
      <c r="BE28" s="407"/>
      <c r="BF28" s="407"/>
      <c r="BG28" s="407"/>
      <c r="BH28" s="407"/>
      <c r="BI28" s="407"/>
      <c r="BJ28" s="407"/>
      <c r="BK28" s="407"/>
      <c r="BL28" s="407"/>
      <c r="BM28" s="408"/>
      <c r="BN28" s="409">
        <v>1330933</v>
      </c>
      <c r="BO28" s="410"/>
      <c r="BP28" s="410"/>
      <c r="BQ28" s="410"/>
      <c r="BR28" s="410"/>
      <c r="BS28" s="410"/>
      <c r="BT28" s="410"/>
      <c r="BU28" s="411"/>
      <c r="BV28" s="409">
        <v>1274604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186</v>
      </c>
      <c r="F29" s="476"/>
      <c r="G29" s="476"/>
      <c r="H29" s="476"/>
      <c r="I29" s="476"/>
      <c r="J29" s="476"/>
      <c r="K29" s="477"/>
      <c r="L29" s="497">
        <v>7</v>
      </c>
      <c r="M29" s="498"/>
      <c r="N29" s="498"/>
      <c r="O29" s="498"/>
      <c r="P29" s="537"/>
      <c r="Q29" s="497">
        <v>1650</v>
      </c>
      <c r="R29" s="498"/>
      <c r="S29" s="498"/>
      <c r="T29" s="498"/>
      <c r="U29" s="498"/>
      <c r="V29" s="537"/>
      <c r="W29" s="597"/>
      <c r="X29" s="598"/>
      <c r="Y29" s="599"/>
      <c r="Z29" s="496" t="s">
        <v>187</v>
      </c>
      <c r="AA29" s="476"/>
      <c r="AB29" s="476"/>
      <c r="AC29" s="476"/>
      <c r="AD29" s="476"/>
      <c r="AE29" s="476"/>
      <c r="AF29" s="476"/>
      <c r="AG29" s="477"/>
      <c r="AH29" s="497">
        <v>50</v>
      </c>
      <c r="AI29" s="498"/>
      <c r="AJ29" s="498"/>
      <c r="AK29" s="498"/>
      <c r="AL29" s="537"/>
      <c r="AM29" s="497">
        <v>150550</v>
      </c>
      <c r="AN29" s="498"/>
      <c r="AO29" s="498"/>
      <c r="AP29" s="498"/>
      <c r="AQ29" s="498"/>
      <c r="AR29" s="537"/>
      <c r="AS29" s="497">
        <v>3011</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144933</v>
      </c>
      <c r="BO29" s="447"/>
      <c r="BP29" s="447"/>
      <c r="BQ29" s="447"/>
      <c r="BR29" s="447"/>
      <c r="BS29" s="447"/>
      <c r="BT29" s="447"/>
      <c r="BU29" s="448"/>
      <c r="BV29" s="446">
        <v>144919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1383967</v>
      </c>
      <c r="BO30" s="620"/>
      <c r="BP30" s="620"/>
      <c r="BQ30" s="620"/>
      <c r="BR30" s="620"/>
      <c r="BS30" s="620"/>
      <c r="BT30" s="620"/>
      <c r="BU30" s="621"/>
      <c r="BV30" s="619">
        <v>1188395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199</v>
      </c>
      <c r="X33" s="435"/>
      <c r="Y33" s="435"/>
      <c r="Z33" s="435"/>
      <c r="AA33" s="435"/>
      <c r="AB33" s="435"/>
      <c r="AC33" s="435"/>
      <c r="AD33" s="435"/>
      <c r="AE33" s="435"/>
      <c r="AF33" s="435"/>
      <c r="AG33" s="435"/>
      <c r="AH33" s="435"/>
      <c r="AI33" s="435"/>
      <c r="AJ33" s="435"/>
      <c r="AK33" s="435"/>
      <c r="AL33" s="195"/>
      <c r="AM33" s="470" t="s">
        <v>196</v>
      </c>
      <c r="AN33" s="470"/>
      <c r="AO33" s="435" t="s">
        <v>200</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204</v>
      </c>
      <c r="CP33" s="470"/>
      <c r="CQ33" s="435" t="s">
        <v>205</v>
      </c>
      <c r="CR33" s="435"/>
      <c r="CS33" s="435"/>
      <c r="CT33" s="435"/>
      <c r="CU33" s="435"/>
      <c r="CV33" s="435"/>
      <c r="CW33" s="435"/>
      <c r="CX33" s="435"/>
      <c r="CY33" s="435"/>
      <c r="CZ33" s="435"/>
      <c r="DA33" s="435"/>
      <c r="DB33" s="435"/>
      <c r="DC33" s="435"/>
      <c r="DD33" s="435"/>
      <c r="DE33" s="435"/>
      <c r="DF33" s="195"/>
      <c r="DG33" s="631" t="s">
        <v>206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4</v>
      </c>
      <c r="BF34" s="632"/>
      <c r="BG34" s="633" t="str">
        <f>IF('各会計、関係団体の財政状況及び健全化判断比率'!B30="","",'各会計、関係団体の財政状況及び健全化判断比率'!B30)</f>
        <v>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207</v>
      </c>
      <c r="C46" s="165"/>
      <c r="D46" s="165"/>
      <c r="E46" s="165" t="s">
        <v>208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211</v>
      </c>
    </row>
    <row r="50" spans="5:5" x14ac:dyDescent="0.15">
      <c r="E50" s="167" t="s">
        <v>212</v>
      </c>
    </row>
    <row r="51" spans="5:5" x14ac:dyDescent="0.15">
      <c r="E51" s="167" t="s">
        <v>213</v>
      </c>
    </row>
    <row r="52" spans="5:5" x14ac:dyDescent="0.15">
      <c r="E52" s="167" t="s">
        <v>214</v>
      </c>
    </row>
    <row r="53" spans="5:5" x14ac:dyDescent="0.15">
      <c r="E53" s="167" t="s">
        <v>215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jixV7IRsrCfrlSKPHgDXPdeTrfSIZVoz31yU7zxFlauApTmN/pqXYlrZNIiwvxlyiqxDCNOWO5lFLmItuspTw==" saltValue="sMrqtRbU6TMS6GpvdZJ0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election activeCell="I32" sqref="I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550</v>
      </c>
      <c r="D34" s="1224"/>
      <c r="E34" s="1225"/>
      <c r="F34" s="32">
        <v>2.68</v>
      </c>
      <c r="G34" s="33">
        <v>9.56</v>
      </c>
      <c r="H34" s="33">
        <v>4.1500000000000004</v>
      </c>
      <c r="I34" s="33">
        <v>3.64</v>
      </c>
      <c r="J34" s="34">
        <v>3.67</v>
      </c>
      <c r="K34" s="22"/>
      <c r="L34" s="22"/>
      <c r="M34" s="22"/>
      <c r="N34" s="22"/>
      <c r="O34" s="22"/>
      <c r="P34" s="22"/>
    </row>
    <row r="35" spans="1:16" ht="39" customHeight="1" x14ac:dyDescent="0.15">
      <c r="A35" s="22"/>
      <c r="B35" s="35"/>
      <c r="C35" s="1218" t="s">
        <v>551</v>
      </c>
      <c r="D35" s="1219"/>
      <c r="E35" s="1220"/>
      <c r="F35" s="36">
        <v>0.05</v>
      </c>
      <c r="G35" s="37">
        <v>0.05</v>
      </c>
      <c r="H35" s="37">
        <v>0.14000000000000001</v>
      </c>
      <c r="I35" s="37">
        <v>0.08</v>
      </c>
      <c r="J35" s="38">
        <v>0.12</v>
      </c>
      <c r="K35" s="22"/>
      <c r="L35" s="22"/>
      <c r="M35" s="22"/>
      <c r="N35" s="22"/>
      <c r="O35" s="22"/>
      <c r="P35" s="22"/>
    </row>
    <row r="36" spans="1:16" ht="39" customHeight="1" x14ac:dyDescent="0.15">
      <c r="A36" s="22"/>
      <c r="B36" s="35"/>
      <c r="C36" s="1218" t="s">
        <v>552</v>
      </c>
      <c r="D36" s="1219"/>
      <c r="E36" s="1220"/>
      <c r="F36" s="36">
        <v>0</v>
      </c>
      <c r="G36" s="37">
        <v>0</v>
      </c>
      <c r="H36" s="37">
        <v>0.02</v>
      </c>
      <c r="I36" s="37">
        <v>0.04</v>
      </c>
      <c r="J36" s="38">
        <v>0.08</v>
      </c>
      <c r="K36" s="22"/>
      <c r="L36" s="22"/>
      <c r="M36" s="22"/>
      <c r="N36" s="22"/>
      <c r="O36" s="22"/>
      <c r="P36" s="22"/>
    </row>
    <row r="37" spans="1:16" ht="39" customHeight="1" x14ac:dyDescent="0.15">
      <c r="A37" s="22"/>
      <c r="B37" s="35"/>
      <c r="C37" s="1218" t="s">
        <v>553</v>
      </c>
      <c r="D37" s="1219"/>
      <c r="E37" s="1220"/>
      <c r="F37" s="36">
        <v>0.01</v>
      </c>
      <c r="G37" s="37">
        <v>0.01</v>
      </c>
      <c r="H37" s="37">
        <v>0.01</v>
      </c>
      <c r="I37" s="37">
        <v>0.03</v>
      </c>
      <c r="J37" s="38">
        <v>0.02</v>
      </c>
      <c r="K37" s="22"/>
      <c r="L37" s="22"/>
      <c r="M37" s="22"/>
      <c r="N37" s="22"/>
      <c r="O37" s="22"/>
      <c r="P37" s="22"/>
    </row>
    <row r="38" spans="1:16" ht="39" customHeight="1" x14ac:dyDescent="0.15">
      <c r="A38" s="22"/>
      <c r="B38" s="35"/>
      <c r="C38" s="1218"/>
      <c r="D38" s="1219"/>
      <c r="E38" s="1220"/>
      <c r="F38" s="36"/>
      <c r="G38" s="37"/>
      <c r="H38" s="37"/>
      <c r="I38" s="37"/>
      <c r="J38" s="38"/>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555</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weXw9RlSrrfa3IA7UCSX8bt3nhnMQZC15b8QuS49q46/tNesCtMT8+AcINe3O5MgwGly0TSHopSBx4khadWmg==" saltValue="VfdFcslIR1z+sHMjdiWi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N50" sqref="N49: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585</v>
      </c>
      <c r="L45" s="60">
        <v>571</v>
      </c>
      <c r="M45" s="60">
        <v>531</v>
      </c>
      <c r="N45" s="60">
        <v>407</v>
      </c>
      <c r="O45" s="61">
        <v>338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62</v>
      </c>
      <c r="L48" s="64">
        <v>55</v>
      </c>
      <c r="M48" s="64">
        <v>54</v>
      </c>
      <c r="N48" s="64">
        <v>54</v>
      </c>
      <c r="O48" s="65">
        <v>52</v>
      </c>
      <c r="P48" s="48"/>
      <c r="Q48" s="48"/>
      <c r="R48" s="48"/>
      <c r="S48" s="48"/>
      <c r="T48" s="48"/>
      <c r="U48" s="48"/>
    </row>
    <row r="49" spans="1:21" ht="30.75" customHeight="1" x14ac:dyDescent="0.15">
      <c r="A49" s="48"/>
      <c r="B49" s="1236"/>
      <c r="C49" s="1237"/>
      <c r="D49" s="62"/>
      <c r="E49" s="1228" t="s">
        <v>15</v>
      </c>
      <c r="F49" s="1228"/>
      <c r="G49" s="1228"/>
      <c r="H49" s="1228"/>
      <c r="I49" s="1228"/>
      <c r="J49" s="1229"/>
      <c r="K49" s="63">
        <v>74</v>
      </c>
      <c r="L49" s="64">
        <v>74</v>
      </c>
      <c r="M49" s="64">
        <v>77</v>
      </c>
      <c r="N49" s="64">
        <v>78</v>
      </c>
      <c r="O49" s="65">
        <v>76</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502</v>
      </c>
      <c r="L50" s="64" t="s">
        <v>502</v>
      </c>
      <c r="M50" s="64" t="s">
        <v>502</v>
      </c>
      <c r="N50" s="64" t="s">
        <v>502</v>
      </c>
      <c r="O50" s="65" t="s">
        <v>502</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t="s">
        <v>502</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513</v>
      </c>
      <c r="L52" s="64">
        <v>523</v>
      </c>
      <c r="M52" s="64">
        <v>565</v>
      </c>
      <c r="N52" s="64">
        <v>534</v>
      </c>
      <c r="O52" s="65">
        <v>507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208</v>
      </c>
      <c r="L53" s="69">
        <v>177</v>
      </c>
      <c r="M53" s="69">
        <v>97</v>
      </c>
      <c r="N53" s="69">
        <v>5</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BA93Uv83wYZq8qlGUpF4oYoIoX9NN0CPWL7xe+oygnVLdEt/e0hlDKozq6mHaLT4It81kJCYfIz14Fi4J96RA==" saltValue="CqhuAJqN6mKm7oIS5hUF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B41" sqref="B41:C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42" t="s">
        <v>23</v>
      </c>
      <c r="C41" s="1243"/>
      <c r="D41" s="81"/>
      <c r="E41" s="1248" t="s">
        <v>24</v>
      </c>
      <c r="F41" s="1248"/>
      <c r="G41" s="1248"/>
      <c r="H41" s="1249"/>
      <c r="I41" s="82">
        <v>3925</v>
      </c>
      <c r="J41" s="83">
        <v>3823</v>
      </c>
      <c r="K41" s="83">
        <v>3615</v>
      </c>
      <c r="L41" s="83">
        <v>3375</v>
      </c>
      <c r="M41" s="84">
        <v>3820</v>
      </c>
    </row>
    <row r="42" spans="2:13" ht="27.75" customHeight="1" x14ac:dyDescent="0.15">
      <c r="B42" s="1244"/>
      <c r="C42" s="1245"/>
      <c r="D42" s="85"/>
      <c r="E42" s="1250" t="s">
        <v>25</v>
      </c>
      <c r="F42" s="1250"/>
      <c r="G42" s="1250"/>
      <c r="H42" s="1251"/>
      <c r="I42" s="86" t="s">
        <v>502</v>
      </c>
      <c r="J42" s="87" t="s">
        <v>502</v>
      </c>
      <c r="K42" s="87" t="s">
        <v>502</v>
      </c>
      <c r="L42" s="87" t="s">
        <v>502</v>
      </c>
      <c r="M42" s="88" t="s">
        <v>502</v>
      </c>
    </row>
    <row r="43" spans="2:13" ht="27.75" customHeight="1" x14ac:dyDescent="0.15">
      <c r="B43" s="1244"/>
      <c r="C43" s="1245"/>
      <c r="D43" s="85"/>
      <c r="E43" s="1250" t="s">
        <v>26</v>
      </c>
      <c r="F43" s="1250"/>
      <c r="G43" s="1250"/>
      <c r="H43" s="1251"/>
      <c r="I43" s="86">
        <v>694</v>
      </c>
      <c r="J43" s="87">
        <v>679</v>
      </c>
      <c r="K43" s="87">
        <v>483</v>
      </c>
      <c r="L43" s="87">
        <v>641</v>
      </c>
      <c r="M43" s="88">
        <v>589</v>
      </c>
    </row>
    <row r="44" spans="2:13" ht="27.75" customHeight="1" x14ac:dyDescent="0.15">
      <c r="B44" s="1244"/>
      <c r="C44" s="1245"/>
      <c r="D44" s="85"/>
      <c r="E44" s="1250" t="s">
        <v>27</v>
      </c>
      <c r="F44" s="1250"/>
      <c r="G44" s="1250"/>
      <c r="H44" s="1251"/>
      <c r="I44" s="86">
        <v>785</v>
      </c>
      <c r="J44" s="87">
        <v>909</v>
      </c>
      <c r="K44" s="87">
        <v>876</v>
      </c>
      <c r="L44" s="87">
        <v>816</v>
      </c>
      <c r="M44" s="88">
        <v>757</v>
      </c>
    </row>
    <row r="45" spans="2:13" ht="27.75" customHeight="1" x14ac:dyDescent="0.15">
      <c r="B45" s="1244"/>
      <c r="C45" s="1245"/>
      <c r="D45" s="85"/>
      <c r="E45" s="1250" t="s">
        <v>28</v>
      </c>
      <c r="F45" s="1250"/>
      <c r="G45" s="1250"/>
      <c r="H45" s="1251"/>
      <c r="I45" s="86">
        <v>492</v>
      </c>
      <c r="J45" s="87">
        <v>486</v>
      </c>
      <c r="K45" s="87">
        <v>426</v>
      </c>
      <c r="L45" s="87">
        <v>436</v>
      </c>
      <c r="M45" s="88">
        <v>388</v>
      </c>
    </row>
    <row r="46" spans="2:13" ht="27.75" customHeight="1" x14ac:dyDescent="0.15">
      <c r="B46" s="1244"/>
      <c r="C46" s="1245"/>
      <c r="D46" s="89"/>
      <c r="E46" s="1250" t="s">
        <v>29</v>
      </c>
      <c r="F46" s="1250"/>
      <c r="G46" s="1250"/>
      <c r="H46" s="1251"/>
      <c r="I46" s="86" t="s">
        <v>502</v>
      </c>
      <c r="J46" s="87" t="s">
        <v>502</v>
      </c>
      <c r="K46" s="87" t="s">
        <v>502</v>
      </c>
      <c r="L46" s="87" t="s">
        <v>502</v>
      </c>
      <c r="M46" s="88" t="s">
        <v>502</v>
      </c>
    </row>
    <row r="47" spans="2:13" ht="27.75" customHeight="1" x14ac:dyDescent="0.15">
      <c r="B47" s="1244"/>
      <c r="C47" s="1245"/>
      <c r="D47" s="90"/>
      <c r="E47" s="1252" t="s">
        <v>30</v>
      </c>
      <c r="F47" s="1253"/>
      <c r="G47" s="1253"/>
      <c r="H47" s="1254"/>
      <c r="I47" s="86" t="s">
        <v>502</v>
      </c>
      <c r="J47" s="87" t="s">
        <v>502</v>
      </c>
      <c r="K47" s="87" t="s">
        <v>502</v>
      </c>
      <c r="L47" s="87" t="s">
        <v>502</v>
      </c>
      <c r="M47" s="88" t="s">
        <v>502</v>
      </c>
    </row>
    <row r="48" spans="2:13" ht="27.75" customHeight="1" x14ac:dyDescent="0.15">
      <c r="B48" s="1244"/>
      <c r="C48" s="1245"/>
      <c r="D48" s="85"/>
      <c r="E48" s="1250" t="s">
        <v>31</v>
      </c>
      <c r="F48" s="1250"/>
      <c r="G48" s="1250"/>
      <c r="H48" s="1251"/>
      <c r="I48" s="86" t="s">
        <v>502</v>
      </c>
      <c r="J48" s="87" t="s">
        <v>502</v>
      </c>
      <c r="K48" s="87" t="s">
        <v>502</v>
      </c>
      <c r="L48" s="87" t="s">
        <v>502</v>
      </c>
      <c r="M48" s="88" t="s">
        <v>502</v>
      </c>
    </row>
    <row r="49" spans="2:13" ht="27.75" customHeight="1" x14ac:dyDescent="0.15">
      <c r="B49" s="1246"/>
      <c r="C49" s="1247"/>
      <c r="D49" s="85"/>
      <c r="E49" s="1250" t="s">
        <v>32</v>
      </c>
      <c r="F49" s="1250"/>
      <c r="G49" s="1250"/>
      <c r="H49" s="1251"/>
      <c r="I49" s="86" t="s">
        <v>502</v>
      </c>
      <c r="J49" s="87" t="s">
        <v>502</v>
      </c>
      <c r="K49" s="87" t="s">
        <v>502</v>
      </c>
      <c r="L49" s="87" t="s">
        <v>502</v>
      </c>
      <c r="M49" s="88" t="s">
        <v>502</v>
      </c>
    </row>
    <row r="50" spans="2:13" ht="27.75" customHeight="1" x14ac:dyDescent="0.15">
      <c r="B50" s="1255" t="s">
        <v>33</v>
      </c>
      <c r="C50" s="1256"/>
      <c r="D50" s="91"/>
      <c r="E50" s="1250" t="s">
        <v>34</v>
      </c>
      <c r="F50" s="1250"/>
      <c r="G50" s="1250"/>
      <c r="H50" s="1251"/>
      <c r="I50" s="86">
        <v>2137</v>
      </c>
      <c r="J50" s="87">
        <v>2130</v>
      </c>
      <c r="K50" s="87">
        <v>2144</v>
      </c>
      <c r="L50" s="87">
        <v>2410</v>
      </c>
      <c r="M50" s="88">
        <v>2617</v>
      </c>
    </row>
    <row r="51" spans="2:13" ht="27.75" customHeight="1" x14ac:dyDescent="0.15">
      <c r="B51" s="1244"/>
      <c r="C51" s="1245"/>
      <c r="D51" s="85"/>
      <c r="E51" s="1250" t="s">
        <v>35</v>
      </c>
      <c r="F51" s="1250"/>
      <c r="G51" s="1250"/>
      <c r="H51" s="1251"/>
      <c r="I51" s="86">
        <v>370</v>
      </c>
      <c r="J51" s="87">
        <v>334</v>
      </c>
      <c r="K51" s="87">
        <v>297</v>
      </c>
      <c r="L51" s="87">
        <v>259</v>
      </c>
      <c r="M51" s="88">
        <v>218</v>
      </c>
    </row>
    <row r="52" spans="2:13" ht="27.75" customHeight="1" x14ac:dyDescent="0.15">
      <c r="B52" s="1246"/>
      <c r="C52" s="1247"/>
      <c r="D52" s="85"/>
      <c r="E52" s="1250" t="s">
        <v>36</v>
      </c>
      <c r="F52" s="1250"/>
      <c r="G52" s="1250"/>
      <c r="H52" s="1251"/>
      <c r="I52" s="86">
        <v>3902</v>
      </c>
      <c r="J52" s="87">
        <v>3731</v>
      </c>
      <c r="K52" s="87">
        <v>3636</v>
      </c>
      <c r="L52" s="87">
        <v>3342</v>
      </c>
      <c r="M52" s="88">
        <v>3620</v>
      </c>
    </row>
    <row r="53" spans="2:13" ht="27.75" customHeight="1" thickBot="1" x14ac:dyDescent="0.2">
      <c r="B53" s="1257" t="s">
        <v>37</v>
      </c>
      <c r="C53" s="1258"/>
      <c r="D53" s="92"/>
      <c r="E53" s="1259" t="s">
        <v>38</v>
      </c>
      <c r="F53" s="1259"/>
      <c r="G53" s="1259"/>
      <c r="H53" s="1260"/>
      <c r="I53" s="93">
        <v>-513</v>
      </c>
      <c r="J53" s="94">
        <v>-299</v>
      </c>
      <c r="K53" s="94">
        <v>-678</v>
      </c>
      <c r="L53" s="94">
        <v>-742</v>
      </c>
      <c r="M53" s="95">
        <v>-901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Nb/t4xnBwBrj+rTEw6Nr713hGJNA1Kix50zGhhDfBaZ7JO5YkqP6eV7FDFq79Kid1wGxvOAiQ6rZPM91aGuYQ==" saltValue="yt1/MpCcPUZJprDDfD9b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22"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41</v>
      </c>
      <c r="D55" s="1269"/>
      <c r="E55" s="1270"/>
      <c r="F55" s="107">
        <v>1189</v>
      </c>
      <c r="G55" s="107">
        <v>1275</v>
      </c>
      <c r="H55" s="108">
        <v>1331</v>
      </c>
    </row>
    <row r="56" spans="2:8" ht="52.5" customHeight="1" x14ac:dyDescent="0.15">
      <c r="B56" s="109"/>
      <c r="C56" s="1271" t="s">
        <v>42</v>
      </c>
      <c r="D56" s="1271"/>
      <c r="E56" s="1272"/>
      <c r="F56" s="110">
        <v>145</v>
      </c>
      <c r="G56" s="110">
        <v>145</v>
      </c>
      <c r="H56" s="111">
        <v>145</v>
      </c>
    </row>
    <row r="57" spans="2:8" ht="53.25" customHeight="1" x14ac:dyDescent="0.15">
      <c r="B57" s="109"/>
      <c r="C57" s="1273" t="s">
        <v>43</v>
      </c>
      <c r="D57" s="1273"/>
      <c r="E57" s="1274"/>
      <c r="F57" s="112">
        <v>970</v>
      </c>
      <c r="G57" s="112">
        <v>1188</v>
      </c>
      <c r="H57" s="113">
        <v>1384</v>
      </c>
    </row>
    <row r="58" spans="2:8" ht="45.75" customHeight="1" x14ac:dyDescent="0.15">
      <c r="B58" s="114"/>
      <c r="C58" s="1261" t="s">
        <v>556</v>
      </c>
      <c r="D58" s="1262"/>
      <c r="E58" s="1263"/>
      <c r="F58" s="115">
        <v>391</v>
      </c>
      <c r="G58" s="115">
        <v>468</v>
      </c>
      <c r="H58" s="116">
        <v>549</v>
      </c>
    </row>
    <row r="59" spans="2:8" ht="45.75" customHeight="1" x14ac:dyDescent="0.15">
      <c r="B59" s="114"/>
      <c r="C59" s="1261" t="s">
        <v>557</v>
      </c>
      <c r="D59" s="1262"/>
      <c r="E59" s="1263"/>
      <c r="F59" s="115">
        <v>337</v>
      </c>
      <c r="G59" s="115">
        <v>441</v>
      </c>
      <c r="H59" s="116">
        <v>512</v>
      </c>
    </row>
    <row r="60" spans="2:8" ht="45.75" customHeight="1" x14ac:dyDescent="0.15">
      <c r="B60" s="114"/>
      <c r="C60" s="1261" t="s">
        <v>558</v>
      </c>
      <c r="D60" s="1262"/>
      <c r="E60" s="1263"/>
      <c r="F60" s="115">
        <v>171</v>
      </c>
      <c r="G60" s="115">
        <v>210</v>
      </c>
      <c r="H60" s="116">
        <v>255</v>
      </c>
    </row>
    <row r="61" spans="2:8" ht="45.75" customHeight="1" x14ac:dyDescent="0.15">
      <c r="B61" s="114"/>
      <c r="C61" s="1261" t="s">
        <v>559</v>
      </c>
      <c r="D61" s="1262"/>
      <c r="E61" s="1263"/>
      <c r="F61" s="115">
        <v>53</v>
      </c>
      <c r="G61" s="115">
        <v>53</v>
      </c>
      <c r="H61" s="116">
        <v>53</v>
      </c>
    </row>
    <row r="62" spans="2:8" ht="45.75" customHeight="1" thickBot="1" x14ac:dyDescent="0.2">
      <c r="B62" s="117"/>
      <c r="C62" s="1264" t="s">
        <v>560</v>
      </c>
      <c r="D62" s="1265"/>
      <c r="E62" s="1266"/>
      <c r="F62" s="118">
        <v>18</v>
      </c>
      <c r="G62" s="118">
        <v>16</v>
      </c>
      <c r="H62" s="119">
        <v>15</v>
      </c>
    </row>
    <row r="63" spans="2:8" ht="52.5" customHeight="1" thickBot="1" x14ac:dyDescent="0.2">
      <c r="B63" s="120"/>
      <c r="C63" s="1267" t="s">
        <v>44</v>
      </c>
      <c r="D63" s="1267"/>
      <c r="E63" s="1268"/>
      <c r="F63" s="121">
        <v>2304</v>
      </c>
      <c r="G63" s="121">
        <v>2608</v>
      </c>
      <c r="H63" s="122">
        <v>2860</v>
      </c>
    </row>
    <row r="64" spans="2:8" ht="15" customHeight="1" x14ac:dyDescent="0.15"/>
    <row r="65" ht="0" hidden="1" customHeight="1" x14ac:dyDescent="0.15"/>
    <row r="66" ht="0" hidden="1" customHeight="1" x14ac:dyDescent="0.15"/>
  </sheetData>
  <sheetProtection algorithmName="SHA-512" hashValue="yU5QaGUnVfNGVA+l9zkBA/onUzu7LaNgW1M7/b+YNLcqOLlHHvukm0LccVQgvctLvHRZ3UVC7iqwWHKlVv4gYQ==" saltValue="g+YW8WdLZYW3VQXCrMNt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1" zoomScaleNormal="100" zoomScaleSheetLayoutView="55" workbookViewId="0">
      <selection activeCell="BQ11" sqref="BQ1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565</v>
      </c>
      <c r="AO51" s="1278"/>
      <c r="AP51" s="1278"/>
      <c r="AQ51" s="1278"/>
      <c r="AR51" s="1278"/>
      <c r="AS51" s="1278"/>
      <c r="AT51" s="1278"/>
      <c r="AU51" s="1278"/>
      <c r="AV51" s="1278"/>
      <c r="AW51" s="1278"/>
      <c r="AX51" s="1278"/>
      <c r="AY51" s="1278"/>
      <c r="AZ51" s="1278"/>
      <c r="BA51" s="1278"/>
      <c r="BB51" s="1278" t="s">
        <v>566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567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568</v>
      </c>
      <c r="AO55" s="1280"/>
      <c r="AP55" s="1280"/>
      <c r="AQ55" s="1280"/>
      <c r="AR55" s="1280"/>
      <c r="AS55" s="1280"/>
      <c r="AT55" s="1280"/>
      <c r="AU55" s="1280"/>
      <c r="AV55" s="1280"/>
      <c r="AW55" s="1280"/>
      <c r="AX55" s="1280"/>
      <c r="AY55" s="1280"/>
      <c r="AZ55" s="1280"/>
      <c r="BA55" s="1280"/>
      <c r="BB55" s="1278" t="s">
        <v>566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567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569</v>
      </c>
    </row>
    <row r="64" spans="1:109" x14ac:dyDescent="0.15">
      <c r="B64" s="374"/>
      <c r="G64" s="381"/>
      <c r="I64" s="394"/>
      <c r="J64" s="394"/>
      <c r="K64" s="394"/>
      <c r="L64" s="394"/>
      <c r="M64" s="394"/>
      <c r="N64" s="395"/>
      <c r="AM64" s="381"/>
      <c r="AN64" s="381" t="s">
        <v>563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570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565</v>
      </c>
      <c r="AO73" s="1278"/>
      <c r="AP73" s="1278"/>
      <c r="AQ73" s="1278"/>
      <c r="AR73" s="1278"/>
      <c r="AS73" s="1278"/>
      <c r="AT73" s="1278"/>
      <c r="AU73" s="1278"/>
      <c r="AV73" s="1278"/>
      <c r="AW73" s="1278"/>
      <c r="AX73" s="1278"/>
      <c r="AY73" s="1278"/>
      <c r="AZ73" s="1278"/>
      <c r="BA73" s="1278"/>
      <c r="BB73" s="1278" t="s">
        <v>566</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571</v>
      </c>
      <c r="BC75" s="1278"/>
      <c r="BD75" s="1278"/>
      <c r="BE75" s="1278"/>
      <c r="BF75" s="1278"/>
      <c r="BG75" s="1278"/>
      <c r="BH75" s="1278"/>
      <c r="BI75" s="1278"/>
      <c r="BJ75" s="1278"/>
      <c r="BK75" s="1278"/>
      <c r="BL75" s="1278"/>
      <c r="BM75" s="1278"/>
      <c r="BN75" s="1278"/>
      <c r="BO75" s="1278"/>
      <c r="BP75" s="1275">
        <v>16.8</v>
      </c>
      <c r="BQ75" s="1275"/>
      <c r="BR75" s="1275"/>
      <c r="BS75" s="1275"/>
      <c r="BT75" s="1275"/>
      <c r="BU75" s="1275"/>
      <c r="BV75" s="1275"/>
      <c r="BW75" s="1275"/>
      <c r="BX75" s="1275">
        <v>14.6</v>
      </c>
      <c r="BY75" s="1275"/>
      <c r="BZ75" s="1275"/>
      <c r="CA75" s="1275"/>
      <c r="CB75" s="1275"/>
      <c r="CC75" s="1275"/>
      <c r="CD75" s="1275"/>
      <c r="CE75" s="1275"/>
      <c r="CF75" s="1275">
        <v>11.1</v>
      </c>
      <c r="CG75" s="1275"/>
      <c r="CH75" s="1275"/>
      <c r="CI75" s="1275"/>
      <c r="CJ75" s="1275"/>
      <c r="CK75" s="1275"/>
      <c r="CL75" s="1275"/>
      <c r="CM75" s="1275"/>
      <c r="CN75" s="1275">
        <v>6.5</v>
      </c>
      <c r="CO75" s="1275"/>
      <c r="CP75" s="1275"/>
      <c r="CQ75" s="1275"/>
      <c r="CR75" s="1275"/>
      <c r="CS75" s="1275"/>
      <c r="CT75" s="1275"/>
      <c r="CU75" s="1275"/>
      <c r="CV75" s="1275">
        <v>1.3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572</v>
      </c>
      <c r="AO77" s="1280"/>
      <c r="AP77" s="1280"/>
      <c r="AQ77" s="1280"/>
      <c r="AR77" s="1280"/>
      <c r="AS77" s="1280"/>
      <c r="AT77" s="1280"/>
      <c r="AU77" s="1280"/>
      <c r="AV77" s="1280"/>
      <c r="AW77" s="1280"/>
      <c r="AX77" s="1280"/>
      <c r="AY77" s="1280"/>
      <c r="AZ77" s="1280"/>
      <c r="BA77" s="1280"/>
      <c r="BB77" s="1278" t="s">
        <v>566</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573</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kUmGGbF8Eb/9A5bS4YQFeVVNwCaowA0GtaWI5aERWE3zk/5ar45hSJAI2q42MMs8UGU38miwHcdXRgMyKg8dw==" saltValue="4TiH5/MF14rtP+ZeM3Uc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W13" sqref="BW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Tmg2OSrSf2mtKjh6fwE5sVDoPF8OKUvnBEJpUsEVb4VVk0VskMzvQ+1TlFRaqCFDE5uqBGvRD94d75RO8tQfw==" saltValue="I2HF3AEqRcJgmdhxZ1pl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1" zoomScaleNormal="100" zoomScaleSheetLayoutView="55" workbookViewId="0">
      <selection activeCell="BW13" sqref="BW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p2Skq519zyaz+rnD3yCRUmwax9XwusQO2CGUUZ+el9c6iT1b+BXsbTLvnJnmUSZI//1AJE+xiYIBH4IN6I4Wg==" saltValue="h6FVLCQj2KxeE2zoAvMq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213005</v>
      </c>
      <c r="E3" s="141"/>
      <c r="F3" s="142">
        <v>316331</v>
      </c>
      <c r="G3" s="143"/>
      <c r="H3" s="144"/>
    </row>
    <row r="4" spans="1:8" x14ac:dyDescent="0.15">
      <c r="A4" s="145"/>
      <c r="B4" s="146"/>
      <c r="C4" s="147"/>
      <c r="D4" s="148">
        <v>78142</v>
      </c>
      <c r="E4" s="149"/>
      <c r="F4" s="150">
        <v>106387</v>
      </c>
      <c r="G4" s="151"/>
      <c r="H4" s="152"/>
    </row>
    <row r="5" spans="1:8" x14ac:dyDescent="0.15">
      <c r="A5" s="133" t="s">
        <v>537</v>
      </c>
      <c r="B5" s="138"/>
      <c r="C5" s="139"/>
      <c r="D5" s="140">
        <v>430999</v>
      </c>
      <c r="E5" s="141"/>
      <c r="F5" s="142">
        <v>333013</v>
      </c>
      <c r="G5" s="143"/>
      <c r="H5" s="144"/>
    </row>
    <row r="6" spans="1:8" x14ac:dyDescent="0.15">
      <c r="A6" s="145"/>
      <c r="B6" s="146"/>
      <c r="C6" s="147"/>
      <c r="D6" s="148">
        <v>239379</v>
      </c>
      <c r="E6" s="149"/>
      <c r="F6" s="150">
        <v>126732</v>
      </c>
      <c r="G6" s="151"/>
      <c r="H6" s="152"/>
    </row>
    <row r="7" spans="1:8" x14ac:dyDescent="0.15">
      <c r="A7" s="133" t="s">
        <v>538</v>
      </c>
      <c r="B7" s="138"/>
      <c r="C7" s="139"/>
      <c r="D7" s="140">
        <v>430732</v>
      </c>
      <c r="E7" s="141"/>
      <c r="F7" s="142">
        <v>280458</v>
      </c>
      <c r="G7" s="143"/>
      <c r="H7" s="144"/>
    </row>
    <row r="8" spans="1:8" x14ac:dyDescent="0.15">
      <c r="A8" s="145"/>
      <c r="B8" s="146"/>
      <c r="C8" s="147"/>
      <c r="D8" s="148">
        <v>178170</v>
      </c>
      <c r="E8" s="149"/>
      <c r="F8" s="150">
        <v>127286</v>
      </c>
      <c r="G8" s="151"/>
      <c r="H8" s="152"/>
    </row>
    <row r="9" spans="1:8" x14ac:dyDescent="0.15">
      <c r="A9" s="133" t="s">
        <v>539</v>
      </c>
      <c r="B9" s="138"/>
      <c r="C9" s="139"/>
      <c r="D9" s="140">
        <v>242258</v>
      </c>
      <c r="E9" s="141"/>
      <c r="F9" s="142">
        <v>291945</v>
      </c>
      <c r="G9" s="143"/>
      <c r="H9" s="144"/>
    </row>
    <row r="10" spans="1:8" x14ac:dyDescent="0.15">
      <c r="A10" s="145"/>
      <c r="B10" s="146"/>
      <c r="C10" s="147"/>
      <c r="D10" s="148">
        <v>121722</v>
      </c>
      <c r="E10" s="149"/>
      <c r="F10" s="150">
        <v>127651</v>
      </c>
      <c r="G10" s="151"/>
      <c r="H10" s="152"/>
    </row>
    <row r="11" spans="1:8" x14ac:dyDescent="0.15">
      <c r="A11" s="133" t="s">
        <v>540</v>
      </c>
      <c r="B11" s="138"/>
      <c r="C11" s="139"/>
      <c r="D11" s="140">
        <v>372928</v>
      </c>
      <c r="E11" s="141"/>
      <c r="F11" s="142">
        <v>291173</v>
      </c>
      <c r="G11" s="143"/>
      <c r="H11" s="144"/>
    </row>
    <row r="12" spans="1:8" x14ac:dyDescent="0.15">
      <c r="A12" s="145"/>
      <c r="B12" s="146"/>
      <c r="C12" s="153"/>
      <c r="D12" s="148">
        <v>333886</v>
      </c>
      <c r="E12" s="149"/>
      <c r="F12" s="150">
        <v>119071</v>
      </c>
      <c r="G12" s="151"/>
      <c r="H12" s="152"/>
    </row>
    <row r="13" spans="1:8" x14ac:dyDescent="0.15">
      <c r="A13" s="133"/>
      <c r="B13" s="138"/>
      <c r="C13" s="154"/>
      <c r="D13" s="155">
        <v>337984</v>
      </c>
      <c r="E13" s="156"/>
      <c r="F13" s="157">
        <v>302584</v>
      </c>
      <c r="G13" s="158"/>
      <c r="H13" s="144"/>
    </row>
    <row r="14" spans="1:8" x14ac:dyDescent="0.15">
      <c r="A14" s="145"/>
      <c r="B14" s="146"/>
      <c r="C14" s="147"/>
      <c r="D14" s="148">
        <v>190260</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2.68</v>
      </c>
      <c r="C19" s="159">
        <f>ROUND(VALUE(SUBSTITUTE(実質収支比率等に係る経年分析!G$48,"▲","-")),2)</f>
        <v>9.56</v>
      </c>
      <c r="D19" s="159">
        <f>ROUND(VALUE(SUBSTITUTE(実質収支比率等に係る経年分析!H$48,"▲","-")),2)</f>
        <v>4.1500000000000004</v>
      </c>
      <c r="E19" s="159">
        <f>ROUND(VALUE(SUBSTITUTE(実質収支比率等に係る経年分析!I$48,"▲","-")),2)</f>
        <v>3.64</v>
      </c>
      <c r="F19" s="159">
        <f>ROUND(VALUE(SUBSTITUTE(実質収支比率等に係る経年分析!J$48,"▲","-")),2)</f>
        <v>3.68</v>
      </c>
    </row>
    <row r="20" spans="1:11" x14ac:dyDescent="0.15">
      <c r="A20" s="159" t="s">
        <v>48</v>
      </c>
      <c r="B20" s="159">
        <f>ROUND(VALUE(SUBSTITUTE(実質収支比率等に係る経年分析!F$47,"▲","-")),2)</f>
        <v>53.8</v>
      </c>
      <c r="C20" s="159">
        <f>ROUND(VALUE(SUBSTITUTE(実質収支比率等に係る経年分析!G$47,"▲","-")),2)</f>
        <v>57.48</v>
      </c>
      <c r="D20" s="159">
        <f>ROUND(VALUE(SUBSTITUTE(実質収支比率等に係る経年分析!H$47,"▲","-")),2)</f>
        <v>60.85</v>
      </c>
      <c r="E20" s="159">
        <f>ROUND(VALUE(SUBSTITUTE(実質収支比率等に係る経年分析!I$47,"▲","-")),2)</f>
        <v>67.94</v>
      </c>
      <c r="F20" s="159">
        <f>ROUND(VALUE(SUBSTITUTE(実質収支比率等に係る経年分析!J$47,"▲","-")),2)</f>
        <v>73.28</v>
      </c>
    </row>
    <row r="21" spans="1:11" x14ac:dyDescent="0.15">
      <c r="A21" s="159" t="s">
        <v>49</v>
      </c>
      <c r="B21" s="159">
        <f>IF(ISNUMBER(VALUE(SUBSTITUTE(実質収支比率等に係る経年分析!F$49,"▲","-"))),ROUND(VALUE(SUBSTITUTE(実質収支比率等に係る経年分析!F$49,"▲","-")),2),NA())</f>
        <v>9.6300000000000008</v>
      </c>
      <c r="C21" s="159">
        <f>IF(ISNUMBER(VALUE(SUBSTITUTE(実質収支比率等に係る経年分析!G$49,"▲","-"))),ROUND(VALUE(SUBSTITUTE(実質収支比率等に係る経年分析!G$49,"▲","-")),2),NA())</f>
        <v>14.67</v>
      </c>
      <c r="D21" s="159">
        <f>IF(ISNUMBER(VALUE(SUBSTITUTE(実質収支比率等に係る経年分析!H$49,"▲","-"))),ROUND(VALUE(SUBSTITUTE(実質収支比率等に係る経年分析!H$49,"▲","-")),2),NA())</f>
        <v>5.37</v>
      </c>
      <c r="E21" s="159">
        <f>IF(ISNUMBER(VALUE(SUBSTITUTE(実質収支比率等に係る経年分析!I$49,"▲","-"))),ROUND(VALUE(SUBSTITUTE(実質収支比率等に係る経年分析!I$49,"▲","-")),2),NA())</f>
        <v>13.47</v>
      </c>
      <c r="F21" s="159">
        <f>IF(ISNUMBER(VALUE(SUBSTITUTE(実質収支比率等に係る経年分析!J$49,"▲","-"))),ROUND(VALUE(SUBSTITUTE(実質収支比率等に係る経年分析!J$49,"▲","-")),2),NA())</f>
        <v>8.4700000000000006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0.14000000000000001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0.12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4.1500000000000004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513</v>
      </c>
      <c r="E42" s="161"/>
      <c r="F42" s="161"/>
      <c r="G42" s="161">
        <f>'実質公債費比率（分子）の構造'!L$52</f>
        <v>523</v>
      </c>
      <c r="H42" s="161"/>
      <c r="I42" s="161"/>
      <c r="J42" s="161">
        <f>'実質公債費比率（分子）の構造'!M$52</f>
        <v>565</v>
      </c>
      <c r="K42" s="161"/>
      <c r="L42" s="161"/>
      <c r="M42" s="161">
        <f>'実質公債費比率（分子）の構造'!N$52</f>
        <v>534</v>
      </c>
      <c r="N42" s="161"/>
      <c r="O42" s="161"/>
      <c r="P42" s="161">
        <f>'実質公債費比率（分子）の構造'!O$52</f>
        <v>507</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74</v>
      </c>
      <c r="C45" s="161"/>
      <c r="D45" s="161"/>
      <c r="E45" s="161">
        <f>'実質公債費比率（分子）の構造'!L$49</f>
        <v>74</v>
      </c>
      <c r="F45" s="161"/>
      <c r="G45" s="161"/>
      <c r="H45" s="161">
        <f>'実質公債費比率（分子）の構造'!M$49</f>
        <v>77</v>
      </c>
      <c r="I45" s="161"/>
      <c r="J45" s="161"/>
      <c r="K45" s="161">
        <f>'実質公債費比率（分子）の構造'!N$49</f>
        <v>78</v>
      </c>
      <c r="L45" s="161"/>
      <c r="M45" s="161"/>
      <c r="N45" s="161">
        <f>'実質公債費比率（分子）の構造'!O$49</f>
        <v>76</v>
      </c>
      <c r="O45" s="161"/>
      <c r="P45" s="161"/>
    </row>
    <row r="46" spans="1:16" x14ac:dyDescent="0.15">
      <c r="A46" s="161" t="s">
        <v>60</v>
      </c>
      <c r="B46" s="161">
        <f>'実質公債費比率（分子）の構造'!K$48</f>
        <v>62</v>
      </c>
      <c r="C46" s="161"/>
      <c r="D46" s="161"/>
      <c r="E46" s="161">
        <f>'実質公債費比率（分子）の構造'!L$48</f>
        <v>55</v>
      </c>
      <c r="F46" s="161"/>
      <c r="G46" s="161"/>
      <c r="H46" s="161">
        <f>'実質公債費比率（分子）の構造'!M$48</f>
        <v>54</v>
      </c>
      <c r="I46" s="161"/>
      <c r="J46" s="161"/>
      <c r="K46" s="161">
        <f>'実質公債費比率（分子）の構造'!N$48</f>
        <v>54</v>
      </c>
      <c r="L46" s="161"/>
      <c r="M46" s="161"/>
      <c r="N46" s="161">
        <f>'実質公債費比率（分子）の構造'!O$48</f>
        <v>52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585</v>
      </c>
      <c r="C49" s="161"/>
      <c r="D49" s="161"/>
      <c r="E49" s="161">
        <f>'実質公債費比率（分子）の構造'!L$45</f>
        <v>571</v>
      </c>
      <c r="F49" s="161"/>
      <c r="G49" s="161"/>
      <c r="H49" s="161">
        <f>'実質公債費比率（分子）の構造'!M$45</f>
        <v>531</v>
      </c>
      <c r="I49" s="161"/>
      <c r="J49" s="161"/>
      <c r="K49" s="161">
        <f>'実質公債費比率（分子）の構造'!N$45</f>
        <v>407</v>
      </c>
      <c r="L49" s="161"/>
      <c r="M49" s="161"/>
      <c r="N49" s="161">
        <f>'実質公債費比率（分子）の構造'!O$45</f>
        <v>338</v>
      </c>
      <c r="O49" s="161"/>
      <c r="P49" s="161"/>
    </row>
    <row r="50" spans="1:16" x14ac:dyDescent="0.15">
      <c r="A50" s="161" t="s">
        <v>64</v>
      </c>
      <c r="B50" s="161" t="e">
        <f>NA()</f>
        <v>#N/A</v>
      </c>
      <c r="C50" s="161">
        <f>IF(ISNUMBER('実質公債費比率（分子）の構造'!K$53),'実質公債費比率（分子）の構造'!K$53,NA())</f>
        <v>208</v>
      </c>
      <c r="D50" s="161" t="e">
        <f>NA()</f>
        <v>#N/A</v>
      </c>
      <c r="E50" s="161" t="e">
        <f>NA()</f>
        <v>#N/A</v>
      </c>
      <c r="F50" s="161">
        <f>IF(ISNUMBER('実質公債費比率（分子）の構造'!L$53),'実質公債費比率（分子）の構造'!L$53,NA())</f>
        <v>177</v>
      </c>
      <c r="G50" s="161" t="e">
        <f>NA()</f>
        <v>#N/A</v>
      </c>
      <c r="H50" s="161" t="e">
        <f>NA()</f>
        <v>#N/A</v>
      </c>
      <c r="I50" s="161">
        <f>IF(ISNUMBER('実質公債費比率（分子）の構造'!M$53),'実質公債費比率（分子）の構造'!M$53,NA())</f>
        <v>97</v>
      </c>
      <c r="J50" s="161" t="e">
        <f>NA()</f>
        <v>#N/A</v>
      </c>
      <c r="K50" s="161" t="e">
        <f>NA()</f>
        <v>#N/A</v>
      </c>
      <c r="L50" s="161">
        <f>IF(ISNUMBER('実質公債費比率（分子）の構造'!N$53),'実質公債費比率（分子）の構造'!N$53,NA())</f>
        <v>5</v>
      </c>
      <c r="M50" s="161" t="e">
        <f>NA()</f>
        <v>#N/A</v>
      </c>
      <c r="N50" s="161" t="e">
        <f>NA()</f>
        <v>#N/A</v>
      </c>
      <c r="O50" s="161">
        <f>IF(ISNUMBER('実質公債費比率（分子）の構造'!O$53),'実質公債費比率（分子）の構造'!O$53,NA())</f>
        <v>-41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3902</v>
      </c>
      <c r="E56" s="160"/>
      <c r="F56" s="160"/>
      <c r="G56" s="160">
        <f>'将来負担比率（分子）の構造'!J$52</f>
        <v>3731</v>
      </c>
      <c r="H56" s="160"/>
      <c r="I56" s="160"/>
      <c r="J56" s="160">
        <f>'将来負担比率（分子）の構造'!K$52</f>
        <v>3636</v>
      </c>
      <c r="K56" s="160"/>
      <c r="L56" s="160"/>
      <c r="M56" s="160">
        <f>'将来負担比率（分子）の構造'!L$52</f>
        <v>3342</v>
      </c>
      <c r="N56" s="160"/>
      <c r="O56" s="160"/>
      <c r="P56" s="160">
        <f>'将来負担比率（分子）の構造'!M$52</f>
        <v>3620</v>
      </c>
    </row>
    <row r="57" spans="1:16" x14ac:dyDescent="0.15">
      <c r="A57" s="160" t="s">
        <v>35</v>
      </c>
      <c r="B57" s="160"/>
      <c r="C57" s="160"/>
      <c r="D57" s="160">
        <f>'将来負担比率（分子）の構造'!I$51</f>
        <v>370</v>
      </c>
      <c r="E57" s="160"/>
      <c r="F57" s="160"/>
      <c r="G57" s="160">
        <f>'将来負担比率（分子）の構造'!J$51</f>
        <v>334</v>
      </c>
      <c r="H57" s="160"/>
      <c r="I57" s="160"/>
      <c r="J57" s="160">
        <f>'将来負担比率（分子）の構造'!K$51</f>
        <v>297</v>
      </c>
      <c r="K57" s="160"/>
      <c r="L57" s="160"/>
      <c r="M57" s="160">
        <f>'将来負担比率（分子）の構造'!L$51</f>
        <v>259</v>
      </c>
      <c r="N57" s="160"/>
      <c r="O57" s="160"/>
      <c r="P57" s="160">
        <f>'将来負担比率（分子）の構造'!M$51</f>
        <v>218</v>
      </c>
    </row>
    <row r="58" spans="1:16" x14ac:dyDescent="0.15">
      <c r="A58" s="160" t="s">
        <v>34</v>
      </c>
      <c r="B58" s="160"/>
      <c r="C58" s="160"/>
      <c r="D58" s="160">
        <f>'将来負担比率（分子）の構造'!I$50</f>
        <v>2137</v>
      </c>
      <c r="E58" s="160"/>
      <c r="F58" s="160"/>
      <c r="G58" s="160">
        <f>'将来負担比率（分子）の構造'!J$50</f>
        <v>2130</v>
      </c>
      <c r="H58" s="160"/>
      <c r="I58" s="160"/>
      <c r="J58" s="160">
        <f>'将来負担比率（分子）の構造'!K$50</f>
        <v>2144</v>
      </c>
      <c r="K58" s="160"/>
      <c r="L58" s="160"/>
      <c r="M58" s="160">
        <f>'将来負担比率（分子）の構造'!L$50</f>
        <v>2410</v>
      </c>
      <c r="N58" s="160"/>
      <c r="O58" s="160"/>
      <c r="P58" s="160">
        <f>'将来負担比率（分子）の構造'!M$50</f>
        <v>2617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492</v>
      </c>
      <c r="C62" s="160"/>
      <c r="D62" s="160"/>
      <c r="E62" s="160">
        <f>'将来負担比率（分子）の構造'!J$45</f>
        <v>486</v>
      </c>
      <c r="F62" s="160"/>
      <c r="G62" s="160"/>
      <c r="H62" s="160">
        <f>'将来負担比率（分子）の構造'!K$45</f>
        <v>426</v>
      </c>
      <c r="I62" s="160"/>
      <c r="J62" s="160"/>
      <c r="K62" s="160">
        <f>'将来負担比率（分子）の構造'!L$45</f>
        <v>436</v>
      </c>
      <c r="L62" s="160"/>
      <c r="M62" s="160"/>
      <c r="N62" s="160">
        <f>'将来負担比率（分子）の構造'!M$45</f>
        <v>388</v>
      </c>
      <c r="O62" s="160"/>
      <c r="P62" s="160"/>
    </row>
    <row r="63" spans="1:16" x14ac:dyDescent="0.15">
      <c r="A63" s="160" t="s">
        <v>27</v>
      </c>
      <c r="B63" s="160">
        <f>'将来負担比率（分子）の構造'!I$44</f>
        <v>785</v>
      </c>
      <c r="C63" s="160"/>
      <c r="D63" s="160"/>
      <c r="E63" s="160">
        <f>'将来負担比率（分子）の構造'!J$44</f>
        <v>909</v>
      </c>
      <c r="F63" s="160"/>
      <c r="G63" s="160"/>
      <c r="H63" s="160">
        <f>'将来負担比率（分子）の構造'!K$44</f>
        <v>876</v>
      </c>
      <c r="I63" s="160"/>
      <c r="J63" s="160"/>
      <c r="K63" s="160">
        <f>'将来負担比率（分子）の構造'!L$44</f>
        <v>816</v>
      </c>
      <c r="L63" s="160"/>
      <c r="M63" s="160"/>
      <c r="N63" s="160">
        <f>'将来負担比率（分子）の構造'!M$44</f>
        <v>757</v>
      </c>
      <c r="O63" s="160"/>
      <c r="P63" s="160"/>
    </row>
    <row r="64" spans="1:16" x14ac:dyDescent="0.15">
      <c r="A64" s="160" t="s">
        <v>26</v>
      </c>
      <c r="B64" s="160">
        <f>'将来負担比率（分子）の構造'!I$43</f>
        <v>694</v>
      </c>
      <c r="C64" s="160"/>
      <c r="D64" s="160"/>
      <c r="E64" s="160">
        <f>'将来負担比率（分子）の構造'!J$43</f>
        <v>679</v>
      </c>
      <c r="F64" s="160"/>
      <c r="G64" s="160"/>
      <c r="H64" s="160">
        <f>'将来負担比率（分子）の構造'!K$43</f>
        <v>483</v>
      </c>
      <c r="I64" s="160"/>
      <c r="J64" s="160"/>
      <c r="K64" s="160">
        <f>'将来負担比率（分子）の構造'!L$43</f>
        <v>641</v>
      </c>
      <c r="L64" s="160"/>
      <c r="M64" s="160"/>
      <c r="N64" s="160">
        <f>'将来負担比率（分子）の構造'!M$43</f>
        <v>589</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3925</v>
      </c>
      <c r="C66" s="160"/>
      <c r="D66" s="160"/>
      <c r="E66" s="160">
        <f>'将来負担比率（分子）の構造'!J$41</f>
        <v>3823</v>
      </c>
      <c r="F66" s="160"/>
      <c r="G66" s="160"/>
      <c r="H66" s="160">
        <f>'将来負担比率（分子）の構造'!K$41</f>
        <v>3615</v>
      </c>
      <c r="I66" s="160"/>
      <c r="J66" s="160"/>
      <c r="K66" s="160">
        <f>'将来負担比率（分子）の構造'!L$41</f>
        <v>3375</v>
      </c>
      <c r="L66" s="160"/>
      <c r="M66" s="160"/>
      <c r="N66" s="160">
        <f>'将来負担比率（分子）の構造'!M$41</f>
        <v>3820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1189</v>
      </c>
      <c r="C72" s="164">
        <f>基金残高に係る経年分析!G55</f>
        <v>1275</v>
      </c>
      <c r="D72" s="164">
        <f>基金残高に係る経年分析!H55</f>
        <v>1331</v>
      </c>
    </row>
    <row r="73" spans="1:16" x14ac:dyDescent="0.15">
      <c r="A73" s="163" t="s">
        <v>71</v>
      </c>
      <c r="B73" s="164">
        <f>基金残高に係る経年分析!F56</f>
        <v>145</v>
      </c>
      <c r="C73" s="164">
        <f>基金残高に係る経年分析!G56</f>
        <v>145</v>
      </c>
      <c r="D73" s="164">
        <f>基金残高に係る経年分析!H56</f>
        <v>145</v>
      </c>
    </row>
    <row r="74" spans="1:16" x14ac:dyDescent="0.15">
      <c r="A74" s="163" t="s">
        <v>72</v>
      </c>
      <c r="B74" s="164">
        <f>基金残高に係る経年分析!F57</f>
        <v>970</v>
      </c>
      <c r="C74" s="164">
        <f>基金残高に係る経年分析!G57</f>
        <v>1188</v>
      </c>
      <c r="D74" s="164">
        <f>基金残高に係る経年分析!H57</f>
        <v>1384</v>
      </c>
    </row>
  </sheetData>
  <sheetProtection algorithmName="SHA-512" hashValue="R3fQzpUpOkE0/0N0iYGSYNWILGYcnwEzd8ZRUQ2/GQDqz323TUF51OhPqFNd2ko4ZfuQsFgzJl1mnyImWv4YTQ==" saltValue="Fe3SNS/Q4IudHIMYpAsa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216</v>
      </c>
      <c r="DI1" s="636"/>
      <c r="DJ1" s="636"/>
      <c r="DK1" s="636"/>
      <c r="DL1" s="636"/>
      <c r="DM1" s="636"/>
      <c r="DN1" s="637"/>
      <c r="DO1" s="205"/>
      <c r="DP1" s="635" t="s">
        <v>217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222</v>
      </c>
      <c r="S4" s="639"/>
      <c r="T4" s="639"/>
      <c r="U4" s="639"/>
      <c r="V4" s="639"/>
      <c r="W4" s="639"/>
      <c r="X4" s="639"/>
      <c r="Y4" s="640"/>
      <c r="Z4" s="638" t="s">
        <v>223</v>
      </c>
      <c r="AA4" s="639"/>
      <c r="AB4" s="639"/>
      <c r="AC4" s="640"/>
      <c r="AD4" s="638" t="s">
        <v>224</v>
      </c>
      <c r="AE4" s="639"/>
      <c r="AF4" s="639"/>
      <c r="AG4" s="639"/>
      <c r="AH4" s="639"/>
      <c r="AI4" s="639"/>
      <c r="AJ4" s="639"/>
      <c r="AK4" s="640"/>
      <c r="AL4" s="638" t="s">
        <v>223</v>
      </c>
      <c r="AM4" s="639"/>
      <c r="AN4" s="639"/>
      <c r="AO4" s="640"/>
      <c r="AP4" s="644" t="s">
        <v>225</v>
      </c>
      <c r="AQ4" s="644"/>
      <c r="AR4" s="644"/>
      <c r="AS4" s="644"/>
      <c r="AT4" s="644"/>
      <c r="AU4" s="644"/>
      <c r="AV4" s="644"/>
      <c r="AW4" s="644"/>
      <c r="AX4" s="644"/>
      <c r="AY4" s="644"/>
      <c r="AZ4" s="644"/>
      <c r="BA4" s="644"/>
      <c r="BB4" s="644"/>
      <c r="BC4" s="644"/>
      <c r="BD4" s="644"/>
      <c r="BE4" s="644"/>
      <c r="BF4" s="644"/>
      <c r="BG4" s="644" t="s">
        <v>226</v>
      </c>
      <c r="BH4" s="644"/>
      <c r="BI4" s="644"/>
      <c r="BJ4" s="644"/>
      <c r="BK4" s="644"/>
      <c r="BL4" s="644"/>
      <c r="BM4" s="644"/>
      <c r="BN4" s="644"/>
      <c r="BO4" s="644" t="s">
        <v>223</v>
      </c>
      <c r="BP4" s="644"/>
      <c r="BQ4" s="644"/>
      <c r="BR4" s="644"/>
      <c r="BS4" s="644" t="s">
        <v>227</v>
      </c>
      <c r="BT4" s="644"/>
      <c r="BU4" s="644"/>
      <c r="BV4" s="644"/>
      <c r="BW4" s="644"/>
      <c r="BX4" s="644"/>
      <c r="BY4" s="644"/>
      <c r="BZ4" s="644"/>
      <c r="CA4" s="644"/>
      <c r="CB4" s="644"/>
      <c r="CD4" s="641" t="s">
        <v>228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229</v>
      </c>
      <c r="C5" s="646"/>
      <c r="D5" s="646"/>
      <c r="E5" s="646"/>
      <c r="F5" s="646"/>
      <c r="G5" s="646"/>
      <c r="H5" s="646"/>
      <c r="I5" s="646"/>
      <c r="J5" s="646"/>
      <c r="K5" s="646"/>
      <c r="L5" s="646"/>
      <c r="M5" s="646"/>
      <c r="N5" s="646"/>
      <c r="O5" s="646"/>
      <c r="P5" s="646"/>
      <c r="Q5" s="647"/>
      <c r="R5" s="648">
        <v>238535</v>
      </c>
      <c r="S5" s="649"/>
      <c r="T5" s="649"/>
      <c r="U5" s="649"/>
      <c r="V5" s="649"/>
      <c r="W5" s="649"/>
      <c r="X5" s="649"/>
      <c r="Y5" s="650"/>
      <c r="Z5" s="651">
        <v>6.5</v>
      </c>
      <c r="AA5" s="651"/>
      <c r="AB5" s="651"/>
      <c r="AC5" s="651"/>
      <c r="AD5" s="652">
        <v>238535</v>
      </c>
      <c r="AE5" s="652"/>
      <c r="AF5" s="652"/>
      <c r="AG5" s="652"/>
      <c r="AH5" s="652"/>
      <c r="AI5" s="652"/>
      <c r="AJ5" s="652"/>
      <c r="AK5" s="652"/>
      <c r="AL5" s="653">
        <v>13.5</v>
      </c>
      <c r="AM5" s="654"/>
      <c r="AN5" s="654"/>
      <c r="AO5" s="655"/>
      <c r="AP5" s="645" t="s">
        <v>230</v>
      </c>
      <c r="AQ5" s="646"/>
      <c r="AR5" s="646"/>
      <c r="AS5" s="646"/>
      <c r="AT5" s="646"/>
      <c r="AU5" s="646"/>
      <c r="AV5" s="646"/>
      <c r="AW5" s="646"/>
      <c r="AX5" s="646"/>
      <c r="AY5" s="646"/>
      <c r="AZ5" s="646"/>
      <c r="BA5" s="646"/>
      <c r="BB5" s="646"/>
      <c r="BC5" s="646"/>
      <c r="BD5" s="646"/>
      <c r="BE5" s="646"/>
      <c r="BF5" s="647"/>
      <c r="BG5" s="659">
        <v>236690</v>
      </c>
      <c r="BH5" s="660"/>
      <c r="BI5" s="660"/>
      <c r="BJ5" s="660"/>
      <c r="BK5" s="660"/>
      <c r="BL5" s="660"/>
      <c r="BM5" s="660"/>
      <c r="BN5" s="661"/>
      <c r="BO5" s="662">
        <v>99.2</v>
      </c>
      <c r="BP5" s="662"/>
      <c r="BQ5" s="662"/>
      <c r="BR5" s="662"/>
      <c r="BS5" s="663">
        <v>3055</v>
      </c>
      <c r="BT5" s="663"/>
      <c r="BU5" s="663"/>
      <c r="BV5" s="663"/>
      <c r="BW5" s="663"/>
      <c r="BX5" s="663"/>
      <c r="BY5" s="663"/>
      <c r="BZ5" s="663"/>
      <c r="CA5" s="663"/>
      <c r="CB5" s="667"/>
      <c r="CD5" s="641" t="s">
        <v>225</v>
      </c>
      <c r="CE5" s="642"/>
      <c r="CF5" s="642"/>
      <c r="CG5" s="642"/>
      <c r="CH5" s="642"/>
      <c r="CI5" s="642"/>
      <c r="CJ5" s="642"/>
      <c r="CK5" s="642"/>
      <c r="CL5" s="642"/>
      <c r="CM5" s="642"/>
      <c r="CN5" s="642"/>
      <c r="CO5" s="642"/>
      <c r="CP5" s="642"/>
      <c r="CQ5" s="643"/>
      <c r="CR5" s="641" t="s">
        <v>231</v>
      </c>
      <c r="CS5" s="642"/>
      <c r="CT5" s="642"/>
      <c r="CU5" s="642"/>
      <c r="CV5" s="642"/>
      <c r="CW5" s="642"/>
      <c r="CX5" s="642"/>
      <c r="CY5" s="643"/>
      <c r="CZ5" s="641" t="s">
        <v>223</v>
      </c>
      <c r="DA5" s="642"/>
      <c r="DB5" s="642"/>
      <c r="DC5" s="643"/>
      <c r="DD5" s="641" t="s">
        <v>232</v>
      </c>
      <c r="DE5" s="642"/>
      <c r="DF5" s="642"/>
      <c r="DG5" s="642"/>
      <c r="DH5" s="642"/>
      <c r="DI5" s="642"/>
      <c r="DJ5" s="642"/>
      <c r="DK5" s="642"/>
      <c r="DL5" s="642"/>
      <c r="DM5" s="642"/>
      <c r="DN5" s="642"/>
      <c r="DO5" s="642"/>
      <c r="DP5" s="643"/>
      <c r="DQ5" s="641" t="s">
        <v>233</v>
      </c>
      <c r="DR5" s="642"/>
      <c r="DS5" s="642"/>
      <c r="DT5" s="642"/>
      <c r="DU5" s="642"/>
      <c r="DV5" s="642"/>
      <c r="DW5" s="642"/>
      <c r="DX5" s="642"/>
      <c r="DY5" s="642"/>
      <c r="DZ5" s="642"/>
      <c r="EA5" s="642"/>
      <c r="EB5" s="642"/>
      <c r="EC5" s="643"/>
    </row>
    <row r="6" spans="2:143" ht="11.25" customHeight="1" x14ac:dyDescent="0.15">
      <c r="B6" s="656" t="s">
        <v>234</v>
      </c>
      <c r="C6" s="657"/>
      <c r="D6" s="657"/>
      <c r="E6" s="657"/>
      <c r="F6" s="657"/>
      <c r="G6" s="657"/>
      <c r="H6" s="657"/>
      <c r="I6" s="657"/>
      <c r="J6" s="657"/>
      <c r="K6" s="657"/>
      <c r="L6" s="657"/>
      <c r="M6" s="657"/>
      <c r="N6" s="657"/>
      <c r="O6" s="657"/>
      <c r="P6" s="657"/>
      <c r="Q6" s="658"/>
      <c r="R6" s="659">
        <v>43467</v>
      </c>
      <c r="S6" s="660"/>
      <c r="T6" s="660"/>
      <c r="U6" s="660"/>
      <c r="V6" s="660"/>
      <c r="W6" s="660"/>
      <c r="X6" s="660"/>
      <c r="Y6" s="661"/>
      <c r="Z6" s="662">
        <v>1.2</v>
      </c>
      <c r="AA6" s="662"/>
      <c r="AB6" s="662"/>
      <c r="AC6" s="662"/>
      <c r="AD6" s="663">
        <v>43467</v>
      </c>
      <c r="AE6" s="663"/>
      <c r="AF6" s="663"/>
      <c r="AG6" s="663"/>
      <c r="AH6" s="663"/>
      <c r="AI6" s="663"/>
      <c r="AJ6" s="663"/>
      <c r="AK6" s="663"/>
      <c r="AL6" s="664">
        <v>2.5</v>
      </c>
      <c r="AM6" s="665"/>
      <c r="AN6" s="665"/>
      <c r="AO6" s="666"/>
      <c r="AP6" s="656" t="s">
        <v>235</v>
      </c>
      <c r="AQ6" s="657"/>
      <c r="AR6" s="657"/>
      <c r="AS6" s="657"/>
      <c r="AT6" s="657"/>
      <c r="AU6" s="657"/>
      <c r="AV6" s="657"/>
      <c r="AW6" s="657"/>
      <c r="AX6" s="657"/>
      <c r="AY6" s="657"/>
      <c r="AZ6" s="657"/>
      <c r="BA6" s="657"/>
      <c r="BB6" s="657"/>
      <c r="BC6" s="657"/>
      <c r="BD6" s="657"/>
      <c r="BE6" s="657"/>
      <c r="BF6" s="658"/>
      <c r="BG6" s="659">
        <v>236690</v>
      </c>
      <c r="BH6" s="660"/>
      <c r="BI6" s="660"/>
      <c r="BJ6" s="660"/>
      <c r="BK6" s="660"/>
      <c r="BL6" s="660"/>
      <c r="BM6" s="660"/>
      <c r="BN6" s="661"/>
      <c r="BO6" s="662">
        <v>99.2</v>
      </c>
      <c r="BP6" s="662"/>
      <c r="BQ6" s="662"/>
      <c r="BR6" s="662"/>
      <c r="BS6" s="663">
        <v>3055</v>
      </c>
      <c r="BT6" s="663"/>
      <c r="BU6" s="663"/>
      <c r="BV6" s="663"/>
      <c r="BW6" s="663"/>
      <c r="BX6" s="663"/>
      <c r="BY6" s="663"/>
      <c r="BZ6" s="663"/>
      <c r="CA6" s="663"/>
      <c r="CB6" s="667"/>
      <c r="CD6" s="670" t="s">
        <v>236</v>
      </c>
      <c r="CE6" s="671"/>
      <c r="CF6" s="671"/>
      <c r="CG6" s="671"/>
      <c r="CH6" s="671"/>
      <c r="CI6" s="671"/>
      <c r="CJ6" s="671"/>
      <c r="CK6" s="671"/>
      <c r="CL6" s="671"/>
      <c r="CM6" s="671"/>
      <c r="CN6" s="671"/>
      <c r="CO6" s="671"/>
      <c r="CP6" s="671"/>
      <c r="CQ6" s="672"/>
      <c r="CR6" s="659">
        <v>51559</v>
      </c>
      <c r="CS6" s="660"/>
      <c r="CT6" s="660"/>
      <c r="CU6" s="660"/>
      <c r="CV6" s="660"/>
      <c r="CW6" s="660"/>
      <c r="CX6" s="660"/>
      <c r="CY6" s="661"/>
      <c r="CZ6" s="653">
        <v>1.4</v>
      </c>
      <c r="DA6" s="654"/>
      <c r="DB6" s="654"/>
      <c r="DC6" s="673"/>
      <c r="DD6" s="668" t="s">
        <v>132</v>
      </c>
      <c r="DE6" s="660"/>
      <c r="DF6" s="660"/>
      <c r="DG6" s="660"/>
      <c r="DH6" s="660"/>
      <c r="DI6" s="660"/>
      <c r="DJ6" s="660"/>
      <c r="DK6" s="660"/>
      <c r="DL6" s="660"/>
      <c r="DM6" s="660"/>
      <c r="DN6" s="660"/>
      <c r="DO6" s="660"/>
      <c r="DP6" s="661"/>
      <c r="DQ6" s="668">
        <v>51559</v>
      </c>
      <c r="DR6" s="660"/>
      <c r="DS6" s="660"/>
      <c r="DT6" s="660"/>
      <c r="DU6" s="660"/>
      <c r="DV6" s="660"/>
      <c r="DW6" s="660"/>
      <c r="DX6" s="660"/>
      <c r="DY6" s="660"/>
      <c r="DZ6" s="660"/>
      <c r="EA6" s="660"/>
      <c r="EB6" s="660"/>
      <c r="EC6" s="669"/>
    </row>
    <row r="7" spans="2:143" ht="11.25" customHeight="1" x14ac:dyDescent="0.15">
      <c r="B7" s="656" t="s">
        <v>237</v>
      </c>
      <c r="C7" s="657"/>
      <c r="D7" s="657"/>
      <c r="E7" s="657"/>
      <c r="F7" s="657"/>
      <c r="G7" s="657"/>
      <c r="H7" s="657"/>
      <c r="I7" s="657"/>
      <c r="J7" s="657"/>
      <c r="K7" s="657"/>
      <c r="L7" s="657"/>
      <c r="M7" s="657"/>
      <c r="N7" s="657"/>
      <c r="O7" s="657"/>
      <c r="P7" s="657"/>
      <c r="Q7" s="658"/>
      <c r="R7" s="659">
        <v>329</v>
      </c>
      <c r="S7" s="660"/>
      <c r="T7" s="660"/>
      <c r="U7" s="660"/>
      <c r="V7" s="660"/>
      <c r="W7" s="660"/>
      <c r="X7" s="660"/>
      <c r="Y7" s="661"/>
      <c r="Z7" s="662">
        <v>0</v>
      </c>
      <c r="AA7" s="662"/>
      <c r="AB7" s="662"/>
      <c r="AC7" s="662"/>
      <c r="AD7" s="663">
        <v>329</v>
      </c>
      <c r="AE7" s="663"/>
      <c r="AF7" s="663"/>
      <c r="AG7" s="663"/>
      <c r="AH7" s="663"/>
      <c r="AI7" s="663"/>
      <c r="AJ7" s="663"/>
      <c r="AK7" s="663"/>
      <c r="AL7" s="664">
        <v>0</v>
      </c>
      <c r="AM7" s="665"/>
      <c r="AN7" s="665"/>
      <c r="AO7" s="666"/>
      <c r="AP7" s="656" t="s">
        <v>238</v>
      </c>
      <c r="AQ7" s="657"/>
      <c r="AR7" s="657"/>
      <c r="AS7" s="657"/>
      <c r="AT7" s="657"/>
      <c r="AU7" s="657"/>
      <c r="AV7" s="657"/>
      <c r="AW7" s="657"/>
      <c r="AX7" s="657"/>
      <c r="AY7" s="657"/>
      <c r="AZ7" s="657"/>
      <c r="BA7" s="657"/>
      <c r="BB7" s="657"/>
      <c r="BC7" s="657"/>
      <c r="BD7" s="657"/>
      <c r="BE7" s="657"/>
      <c r="BF7" s="658"/>
      <c r="BG7" s="659">
        <v>89033</v>
      </c>
      <c r="BH7" s="660"/>
      <c r="BI7" s="660"/>
      <c r="BJ7" s="660"/>
      <c r="BK7" s="660"/>
      <c r="BL7" s="660"/>
      <c r="BM7" s="660"/>
      <c r="BN7" s="661"/>
      <c r="BO7" s="662">
        <v>37.299999999999997</v>
      </c>
      <c r="BP7" s="662"/>
      <c r="BQ7" s="662"/>
      <c r="BR7" s="662"/>
      <c r="BS7" s="663">
        <v>3055</v>
      </c>
      <c r="BT7" s="663"/>
      <c r="BU7" s="663"/>
      <c r="BV7" s="663"/>
      <c r="BW7" s="663"/>
      <c r="BX7" s="663"/>
      <c r="BY7" s="663"/>
      <c r="BZ7" s="663"/>
      <c r="CA7" s="663"/>
      <c r="CB7" s="667"/>
      <c r="CD7" s="674" t="s">
        <v>239</v>
      </c>
      <c r="CE7" s="675"/>
      <c r="CF7" s="675"/>
      <c r="CG7" s="675"/>
      <c r="CH7" s="675"/>
      <c r="CI7" s="675"/>
      <c r="CJ7" s="675"/>
      <c r="CK7" s="675"/>
      <c r="CL7" s="675"/>
      <c r="CM7" s="675"/>
      <c r="CN7" s="675"/>
      <c r="CO7" s="675"/>
      <c r="CP7" s="675"/>
      <c r="CQ7" s="676"/>
      <c r="CR7" s="659">
        <v>749053</v>
      </c>
      <c r="CS7" s="660"/>
      <c r="CT7" s="660"/>
      <c r="CU7" s="660"/>
      <c r="CV7" s="660"/>
      <c r="CW7" s="660"/>
      <c r="CX7" s="660"/>
      <c r="CY7" s="661"/>
      <c r="CZ7" s="662">
        <v>21</v>
      </c>
      <c r="DA7" s="662"/>
      <c r="DB7" s="662"/>
      <c r="DC7" s="662"/>
      <c r="DD7" s="668">
        <v>60869</v>
      </c>
      <c r="DE7" s="660"/>
      <c r="DF7" s="660"/>
      <c r="DG7" s="660"/>
      <c r="DH7" s="660"/>
      <c r="DI7" s="660"/>
      <c r="DJ7" s="660"/>
      <c r="DK7" s="660"/>
      <c r="DL7" s="660"/>
      <c r="DM7" s="660"/>
      <c r="DN7" s="660"/>
      <c r="DO7" s="660"/>
      <c r="DP7" s="661"/>
      <c r="DQ7" s="668">
        <v>453903</v>
      </c>
      <c r="DR7" s="660"/>
      <c r="DS7" s="660"/>
      <c r="DT7" s="660"/>
      <c r="DU7" s="660"/>
      <c r="DV7" s="660"/>
      <c r="DW7" s="660"/>
      <c r="DX7" s="660"/>
      <c r="DY7" s="660"/>
      <c r="DZ7" s="660"/>
      <c r="EA7" s="660"/>
      <c r="EB7" s="660"/>
      <c r="EC7" s="669"/>
    </row>
    <row r="8" spans="2:143" ht="11.25" customHeight="1" x14ac:dyDescent="0.15">
      <c r="B8" s="656" t="s">
        <v>240</v>
      </c>
      <c r="C8" s="657"/>
      <c r="D8" s="657"/>
      <c r="E8" s="657"/>
      <c r="F8" s="657"/>
      <c r="G8" s="657"/>
      <c r="H8" s="657"/>
      <c r="I8" s="657"/>
      <c r="J8" s="657"/>
      <c r="K8" s="657"/>
      <c r="L8" s="657"/>
      <c r="M8" s="657"/>
      <c r="N8" s="657"/>
      <c r="O8" s="657"/>
      <c r="P8" s="657"/>
      <c r="Q8" s="658"/>
      <c r="R8" s="659">
        <v>462</v>
      </c>
      <c r="S8" s="660"/>
      <c r="T8" s="660"/>
      <c r="U8" s="660"/>
      <c r="V8" s="660"/>
      <c r="W8" s="660"/>
      <c r="X8" s="660"/>
      <c r="Y8" s="661"/>
      <c r="Z8" s="662">
        <v>0</v>
      </c>
      <c r="AA8" s="662"/>
      <c r="AB8" s="662"/>
      <c r="AC8" s="662"/>
      <c r="AD8" s="663">
        <v>462</v>
      </c>
      <c r="AE8" s="663"/>
      <c r="AF8" s="663"/>
      <c r="AG8" s="663"/>
      <c r="AH8" s="663"/>
      <c r="AI8" s="663"/>
      <c r="AJ8" s="663"/>
      <c r="AK8" s="663"/>
      <c r="AL8" s="664">
        <v>0</v>
      </c>
      <c r="AM8" s="665"/>
      <c r="AN8" s="665"/>
      <c r="AO8" s="666"/>
      <c r="AP8" s="656" t="s">
        <v>241</v>
      </c>
      <c r="AQ8" s="657"/>
      <c r="AR8" s="657"/>
      <c r="AS8" s="657"/>
      <c r="AT8" s="657"/>
      <c r="AU8" s="657"/>
      <c r="AV8" s="657"/>
      <c r="AW8" s="657"/>
      <c r="AX8" s="657"/>
      <c r="AY8" s="657"/>
      <c r="AZ8" s="657"/>
      <c r="BA8" s="657"/>
      <c r="BB8" s="657"/>
      <c r="BC8" s="657"/>
      <c r="BD8" s="657"/>
      <c r="BE8" s="657"/>
      <c r="BF8" s="658"/>
      <c r="BG8" s="659">
        <v>3132</v>
      </c>
      <c r="BH8" s="660"/>
      <c r="BI8" s="660"/>
      <c r="BJ8" s="660"/>
      <c r="BK8" s="660"/>
      <c r="BL8" s="660"/>
      <c r="BM8" s="660"/>
      <c r="BN8" s="661"/>
      <c r="BO8" s="662">
        <v>1.3</v>
      </c>
      <c r="BP8" s="662"/>
      <c r="BQ8" s="662"/>
      <c r="BR8" s="662"/>
      <c r="BS8" s="668" t="s">
        <v>132</v>
      </c>
      <c r="BT8" s="660"/>
      <c r="BU8" s="660"/>
      <c r="BV8" s="660"/>
      <c r="BW8" s="660"/>
      <c r="BX8" s="660"/>
      <c r="BY8" s="660"/>
      <c r="BZ8" s="660"/>
      <c r="CA8" s="660"/>
      <c r="CB8" s="669"/>
      <c r="CD8" s="674" t="s">
        <v>242</v>
      </c>
      <c r="CE8" s="675"/>
      <c r="CF8" s="675"/>
      <c r="CG8" s="675"/>
      <c r="CH8" s="675"/>
      <c r="CI8" s="675"/>
      <c r="CJ8" s="675"/>
      <c r="CK8" s="675"/>
      <c r="CL8" s="675"/>
      <c r="CM8" s="675"/>
      <c r="CN8" s="675"/>
      <c r="CO8" s="675"/>
      <c r="CP8" s="675"/>
      <c r="CQ8" s="676"/>
      <c r="CR8" s="659">
        <v>774956</v>
      </c>
      <c r="CS8" s="660"/>
      <c r="CT8" s="660"/>
      <c r="CU8" s="660"/>
      <c r="CV8" s="660"/>
      <c r="CW8" s="660"/>
      <c r="CX8" s="660"/>
      <c r="CY8" s="661"/>
      <c r="CZ8" s="662">
        <v>21.7</v>
      </c>
      <c r="DA8" s="662"/>
      <c r="DB8" s="662"/>
      <c r="DC8" s="662"/>
      <c r="DD8" s="668">
        <v>391239</v>
      </c>
      <c r="DE8" s="660"/>
      <c r="DF8" s="660"/>
      <c r="DG8" s="660"/>
      <c r="DH8" s="660"/>
      <c r="DI8" s="660"/>
      <c r="DJ8" s="660"/>
      <c r="DK8" s="660"/>
      <c r="DL8" s="660"/>
      <c r="DM8" s="660"/>
      <c r="DN8" s="660"/>
      <c r="DO8" s="660"/>
      <c r="DP8" s="661"/>
      <c r="DQ8" s="668">
        <v>233283</v>
      </c>
      <c r="DR8" s="660"/>
      <c r="DS8" s="660"/>
      <c r="DT8" s="660"/>
      <c r="DU8" s="660"/>
      <c r="DV8" s="660"/>
      <c r="DW8" s="660"/>
      <c r="DX8" s="660"/>
      <c r="DY8" s="660"/>
      <c r="DZ8" s="660"/>
      <c r="EA8" s="660"/>
      <c r="EB8" s="660"/>
      <c r="EC8" s="669"/>
    </row>
    <row r="9" spans="2:143" ht="11.25" customHeight="1" x14ac:dyDescent="0.15">
      <c r="B9" s="656" t="s">
        <v>243</v>
      </c>
      <c r="C9" s="657"/>
      <c r="D9" s="657"/>
      <c r="E9" s="657"/>
      <c r="F9" s="657"/>
      <c r="G9" s="657"/>
      <c r="H9" s="657"/>
      <c r="I9" s="657"/>
      <c r="J9" s="657"/>
      <c r="K9" s="657"/>
      <c r="L9" s="657"/>
      <c r="M9" s="657"/>
      <c r="N9" s="657"/>
      <c r="O9" s="657"/>
      <c r="P9" s="657"/>
      <c r="Q9" s="658"/>
      <c r="R9" s="659">
        <v>465</v>
      </c>
      <c r="S9" s="660"/>
      <c r="T9" s="660"/>
      <c r="U9" s="660"/>
      <c r="V9" s="660"/>
      <c r="W9" s="660"/>
      <c r="X9" s="660"/>
      <c r="Y9" s="661"/>
      <c r="Z9" s="662">
        <v>0</v>
      </c>
      <c r="AA9" s="662"/>
      <c r="AB9" s="662"/>
      <c r="AC9" s="662"/>
      <c r="AD9" s="663">
        <v>465</v>
      </c>
      <c r="AE9" s="663"/>
      <c r="AF9" s="663"/>
      <c r="AG9" s="663"/>
      <c r="AH9" s="663"/>
      <c r="AI9" s="663"/>
      <c r="AJ9" s="663"/>
      <c r="AK9" s="663"/>
      <c r="AL9" s="664">
        <v>0</v>
      </c>
      <c r="AM9" s="665"/>
      <c r="AN9" s="665"/>
      <c r="AO9" s="666"/>
      <c r="AP9" s="656" t="s">
        <v>244</v>
      </c>
      <c r="AQ9" s="657"/>
      <c r="AR9" s="657"/>
      <c r="AS9" s="657"/>
      <c r="AT9" s="657"/>
      <c r="AU9" s="657"/>
      <c r="AV9" s="657"/>
      <c r="AW9" s="657"/>
      <c r="AX9" s="657"/>
      <c r="AY9" s="657"/>
      <c r="AZ9" s="657"/>
      <c r="BA9" s="657"/>
      <c r="BB9" s="657"/>
      <c r="BC9" s="657"/>
      <c r="BD9" s="657"/>
      <c r="BE9" s="657"/>
      <c r="BF9" s="658"/>
      <c r="BG9" s="659">
        <v>68884</v>
      </c>
      <c r="BH9" s="660"/>
      <c r="BI9" s="660"/>
      <c r="BJ9" s="660"/>
      <c r="BK9" s="660"/>
      <c r="BL9" s="660"/>
      <c r="BM9" s="660"/>
      <c r="BN9" s="661"/>
      <c r="BO9" s="662">
        <v>28.9</v>
      </c>
      <c r="BP9" s="662"/>
      <c r="BQ9" s="662"/>
      <c r="BR9" s="662"/>
      <c r="BS9" s="668" t="s">
        <v>175</v>
      </c>
      <c r="BT9" s="660"/>
      <c r="BU9" s="660"/>
      <c r="BV9" s="660"/>
      <c r="BW9" s="660"/>
      <c r="BX9" s="660"/>
      <c r="BY9" s="660"/>
      <c r="BZ9" s="660"/>
      <c r="CA9" s="660"/>
      <c r="CB9" s="669"/>
      <c r="CD9" s="674" t="s">
        <v>245</v>
      </c>
      <c r="CE9" s="675"/>
      <c r="CF9" s="675"/>
      <c r="CG9" s="675"/>
      <c r="CH9" s="675"/>
      <c r="CI9" s="675"/>
      <c r="CJ9" s="675"/>
      <c r="CK9" s="675"/>
      <c r="CL9" s="675"/>
      <c r="CM9" s="675"/>
      <c r="CN9" s="675"/>
      <c r="CO9" s="675"/>
      <c r="CP9" s="675"/>
      <c r="CQ9" s="676"/>
      <c r="CR9" s="659">
        <v>194477</v>
      </c>
      <c r="CS9" s="660"/>
      <c r="CT9" s="660"/>
      <c r="CU9" s="660"/>
      <c r="CV9" s="660"/>
      <c r="CW9" s="660"/>
      <c r="CX9" s="660"/>
      <c r="CY9" s="661"/>
      <c r="CZ9" s="662">
        <v>5.4</v>
      </c>
      <c r="DA9" s="662"/>
      <c r="DB9" s="662"/>
      <c r="DC9" s="662"/>
      <c r="DD9" s="668">
        <v>70797</v>
      </c>
      <c r="DE9" s="660"/>
      <c r="DF9" s="660"/>
      <c r="DG9" s="660"/>
      <c r="DH9" s="660"/>
      <c r="DI9" s="660"/>
      <c r="DJ9" s="660"/>
      <c r="DK9" s="660"/>
      <c r="DL9" s="660"/>
      <c r="DM9" s="660"/>
      <c r="DN9" s="660"/>
      <c r="DO9" s="660"/>
      <c r="DP9" s="661"/>
      <c r="DQ9" s="668">
        <v>167339</v>
      </c>
      <c r="DR9" s="660"/>
      <c r="DS9" s="660"/>
      <c r="DT9" s="660"/>
      <c r="DU9" s="660"/>
      <c r="DV9" s="660"/>
      <c r="DW9" s="660"/>
      <c r="DX9" s="660"/>
      <c r="DY9" s="660"/>
      <c r="DZ9" s="660"/>
      <c r="EA9" s="660"/>
      <c r="EB9" s="660"/>
      <c r="EC9" s="669"/>
    </row>
    <row r="10" spans="2:143" ht="11.25" customHeight="1" x14ac:dyDescent="0.15">
      <c r="B10" s="656" t="s">
        <v>246</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132</v>
      </c>
      <c r="AA10" s="662"/>
      <c r="AB10" s="662"/>
      <c r="AC10" s="662"/>
      <c r="AD10" s="663" t="s">
        <v>132</v>
      </c>
      <c r="AE10" s="663"/>
      <c r="AF10" s="663"/>
      <c r="AG10" s="663"/>
      <c r="AH10" s="663"/>
      <c r="AI10" s="663"/>
      <c r="AJ10" s="663"/>
      <c r="AK10" s="663"/>
      <c r="AL10" s="664" t="s">
        <v>132</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10044</v>
      </c>
      <c r="BH10" s="660"/>
      <c r="BI10" s="660"/>
      <c r="BJ10" s="660"/>
      <c r="BK10" s="660"/>
      <c r="BL10" s="660"/>
      <c r="BM10" s="660"/>
      <c r="BN10" s="661"/>
      <c r="BO10" s="662">
        <v>4.2</v>
      </c>
      <c r="BP10" s="662"/>
      <c r="BQ10" s="662"/>
      <c r="BR10" s="662"/>
      <c r="BS10" s="668">
        <v>1672</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t="s">
        <v>132</v>
      </c>
      <c r="CS10" s="660"/>
      <c r="CT10" s="660"/>
      <c r="CU10" s="660"/>
      <c r="CV10" s="660"/>
      <c r="CW10" s="660"/>
      <c r="CX10" s="660"/>
      <c r="CY10" s="661"/>
      <c r="CZ10" s="662" t="s">
        <v>175</v>
      </c>
      <c r="DA10" s="662"/>
      <c r="DB10" s="662"/>
      <c r="DC10" s="662"/>
      <c r="DD10" s="668" t="s">
        <v>132</v>
      </c>
      <c r="DE10" s="660"/>
      <c r="DF10" s="660"/>
      <c r="DG10" s="660"/>
      <c r="DH10" s="660"/>
      <c r="DI10" s="660"/>
      <c r="DJ10" s="660"/>
      <c r="DK10" s="660"/>
      <c r="DL10" s="660"/>
      <c r="DM10" s="660"/>
      <c r="DN10" s="660"/>
      <c r="DO10" s="660"/>
      <c r="DP10" s="661"/>
      <c r="DQ10" s="668" t="s">
        <v>132</v>
      </c>
      <c r="DR10" s="660"/>
      <c r="DS10" s="660"/>
      <c r="DT10" s="660"/>
      <c r="DU10" s="660"/>
      <c r="DV10" s="660"/>
      <c r="DW10" s="660"/>
      <c r="DX10" s="660"/>
      <c r="DY10" s="660"/>
      <c r="DZ10" s="660"/>
      <c r="EA10" s="660"/>
      <c r="EB10" s="660"/>
      <c r="EC10" s="669"/>
    </row>
    <row r="11" spans="2:143" ht="11.25" customHeight="1" x14ac:dyDescent="0.15">
      <c r="B11" s="656" t="s">
        <v>249</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132</v>
      </c>
      <c r="AA11" s="662"/>
      <c r="AB11" s="662"/>
      <c r="AC11" s="662"/>
      <c r="AD11" s="663" t="s">
        <v>132</v>
      </c>
      <c r="AE11" s="663"/>
      <c r="AF11" s="663"/>
      <c r="AG11" s="663"/>
      <c r="AH11" s="663"/>
      <c r="AI11" s="663"/>
      <c r="AJ11" s="663"/>
      <c r="AK11" s="663"/>
      <c r="AL11" s="664" t="s">
        <v>132</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6973</v>
      </c>
      <c r="BH11" s="660"/>
      <c r="BI11" s="660"/>
      <c r="BJ11" s="660"/>
      <c r="BK11" s="660"/>
      <c r="BL11" s="660"/>
      <c r="BM11" s="660"/>
      <c r="BN11" s="661"/>
      <c r="BO11" s="662">
        <v>2.9</v>
      </c>
      <c r="BP11" s="662"/>
      <c r="BQ11" s="662"/>
      <c r="BR11" s="662"/>
      <c r="BS11" s="668">
        <v>1383</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618095</v>
      </c>
      <c r="CS11" s="660"/>
      <c r="CT11" s="660"/>
      <c r="CU11" s="660"/>
      <c r="CV11" s="660"/>
      <c r="CW11" s="660"/>
      <c r="CX11" s="660"/>
      <c r="CY11" s="661"/>
      <c r="CZ11" s="662">
        <v>17.3</v>
      </c>
      <c r="DA11" s="662"/>
      <c r="DB11" s="662"/>
      <c r="DC11" s="662"/>
      <c r="DD11" s="668">
        <v>17201</v>
      </c>
      <c r="DE11" s="660"/>
      <c r="DF11" s="660"/>
      <c r="DG11" s="660"/>
      <c r="DH11" s="660"/>
      <c r="DI11" s="660"/>
      <c r="DJ11" s="660"/>
      <c r="DK11" s="660"/>
      <c r="DL11" s="660"/>
      <c r="DM11" s="660"/>
      <c r="DN11" s="660"/>
      <c r="DO11" s="660"/>
      <c r="DP11" s="661"/>
      <c r="DQ11" s="668">
        <v>148918</v>
      </c>
      <c r="DR11" s="660"/>
      <c r="DS11" s="660"/>
      <c r="DT11" s="660"/>
      <c r="DU11" s="660"/>
      <c r="DV11" s="660"/>
      <c r="DW11" s="660"/>
      <c r="DX11" s="660"/>
      <c r="DY11" s="660"/>
      <c r="DZ11" s="660"/>
      <c r="EA11" s="660"/>
      <c r="EB11" s="660"/>
      <c r="EC11" s="669"/>
    </row>
    <row r="12" spans="2:143" ht="11.25" customHeight="1" x14ac:dyDescent="0.15">
      <c r="B12" s="656" t="s">
        <v>252</v>
      </c>
      <c r="C12" s="657"/>
      <c r="D12" s="657"/>
      <c r="E12" s="657"/>
      <c r="F12" s="657"/>
      <c r="G12" s="657"/>
      <c r="H12" s="657"/>
      <c r="I12" s="657"/>
      <c r="J12" s="657"/>
      <c r="K12" s="657"/>
      <c r="L12" s="657"/>
      <c r="M12" s="657"/>
      <c r="N12" s="657"/>
      <c r="O12" s="657"/>
      <c r="P12" s="657"/>
      <c r="Q12" s="658"/>
      <c r="R12" s="659">
        <v>37208</v>
      </c>
      <c r="S12" s="660"/>
      <c r="T12" s="660"/>
      <c r="U12" s="660"/>
      <c r="V12" s="660"/>
      <c r="W12" s="660"/>
      <c r="X12" s="660"/>
      <c r="Y12" s="661"/>
      <c r="Z12" s="662">
        <v>1</v>
      </c>
      <c r="AA12" s="662"/>
      <c r="AB12" s="662"/>
      <c r="AC12" s="662"/>
      <c r="AD12" s="663">
        <v>37208</v>
      </c>
      <c r="AE12" s="663"/>
      <c r="AF12" s="663"/>
      <c r="AG12" s="663"/>
      <c r="AH12" s="663"/>
      <c r="AI12" s="663"/>
      <c r="AJ12" s="663"/>
      <c r="AK12" s="663"/>
      <c r="AL12" s="664">
        <v>2.1</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134755</v>
      </c>
      <c r="BH12" s="660"/>
      <c r="BI12" s="660"/>
      <c r="BJ12" s="660"/>
      <c r="BK12" s="660"/>
      <c r="BL12" s="660"/>
      <c r="BM12" s="660"/>
      <c r="BN12" s="661"/>
      <c r="BO12" s="662">
        <v>56.5</v>
      </c>
      <c r="BP12" s="662"/>
      <c r="BQ12" s="662"/>
      <c r="BR12" s="662"/>
      <c r="BS12" s="668" t="s">
        <v>132</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35725</v>
      </c>
      <c r="CS12" s="660"/>
      <c r="CT12" s="660"/>
      <c r="CU12" s="660"/>
      <c r="CV12" s="660"/>
      <c r="CW12" s="660"/>
      <c r="CX12" s="660"/>
      <c r="CY12" s="661"/>
      <c r="CZ12" s="662">
        <v>1</v>
      </c>
      <c r="DA12" s="662"/>
      <c r="DB12" s="662"/>
      <c r="DC12" s="662"/>
      <c r="DD12" s="668">
        <v>4814</v>
      </c>
      <c r="DE12" s="660"/>
      <c r="DF12" s="660"/>
      <c r="DG12" s="660"/>
      <c r="DH12" s="660"/>
      <c r="DI12" s="660"/>
      <c r="DJ12" s="660"/>
      <c r="DK12" s="660"/>
      <c r="DL12" s="660"/>
      <c r="DM12" s="660"/>
      <c r="DN12" s="660"/>
      <c r="DO12" s="660"/>
      <c r="DP12" s="661"/>
      <c r="DQ12" s="668">
        <v>26672</v>
      </c>
      <c r="DR12" s="660"/>
      <c r="DS12" s="660"/>
      <c r="DT12" s="660"/>
      <c r="DU12" s="660"/>
      <c r="DV12" s="660"/>
      <c r="DW12" s="660"/>
      <c r="DX12" s="660"/>
      <c r="DY12" s="660"/>
      <c r="DZ12" s="660"/>
      <c r="EA12" s="660"/>
      <c r="EB12" s="660"/>
      <c r="EC12" s="669"/>
    </row>
    <row r="13" spans="2:143" ht="11.25" customHeight="1" x14ac:dyDescent="0.15">
      <c r="B13" s="656" t="s">
        <v>255</v>
      </c>
      <c r="C13" s="657"/>
      <c r="D13" s="657"/>
      <c r="E13" s="657"/>
      <c r="F13" s="657"/>
      <c r="G13" s="657"/>
      <c r="H13" s="657"/>
      <c r="I13" s="657"/>
      <c r="J13" s="657"/>
      <c r="K13" s="657"/>
      <c r="L13" s="657"/>
      <c r="M13" s="657"/>
      <c r="N13" s="657"/>
      <c r="O13" s="657"/>
      <c r="P13" s="657"/>
      <c r="Q13" s="658"/>
      <c r="R13" s="659" t="s">
        <v>132</v>
      </c>
      <c r="S13" s="660"/>
      <c r="T13" s="660"/>
      <c r="U13" s="660"/>
      <c r="V13" s="660"/>
      <c r="W13" s="660"/>
      <c r="X13" s="660"/>
      <c r="Y13" s="661"/>
      <c r="Z13" s="662" t="s">
        <v>132</v>
      </c>
      <c r="AA13" s="662"/>
      <c r="AB13" s="662"/>
      <c r="AC13" s="662"/>
      <c r="AD13" s="663" t="s">
        <v>132</v>
      </c>
      <c r="AE13" s="663"/>
      <c r="AF13" s="663"/>
      <c r="AG13" s="663"/>
      <c r="AH13" s="663"/>
      <c r="AI13" s="663"/>
      <c r="AJ13" s="663"/>
      <c r="AK13" s="663"/>
      <c r="AL13" s="664" t="s">
        <v>132</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134755</v>
      </c>
      <c r="BH13" s="660"/>
      <c r="BI13" s="660"/>
      <c r="BJ13" s="660"/>
      <c r="BK13" s="660"/>
      <c r="BL13" s="660"/>
      <c r="BM13" s="660"/>
      <c r="BN13" s="661"/>
      <c r="BO13" s="662">
        <v>56.5</v>
      </c>
      <c r="BP13" s="662"/>
      <c r="BQ13" s="662"/>
      <c r="BR13" s="662"/>
      <c r="BS13" s="668" t="s">
        <v>175</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327730</v>
      </c>
      <c r="CS13" s="660"/>
      <c r="CT13" s="660"/>
      <c r="CU13" s="660"/>
      <c r="CV13" s="660"/>
      <c r="CW13" s="660"/>
      <c r="CX13" s="660"/>
      <c r="CY13" s="661"/>
      <c r="CZ13" s="662">
        <v>9.1999999999999993</v>
      </c>
      <c r="DA13" s="662"/>
      <c r="DB13" s="662"/>
      <c r="DC13" s="662"/>
      <c r="DD13" s="668">
        <v>100894</v>
      </c>
      <c r="DE13" s="660"/>
      <c r="DF13" s="660"/>
      <c r="DG13" s="660"/>
      <c r="DH13" s="660"/>
      <c r="DI13" s="660"/>
      <c r="DJ13" s="660"/>
      <c r="DK13" s="660"/>
      <c r="DL13" s="660"/>
      <c r="DM13" s="660"/>
      <c r="DN13" s="660"/>
      <c r="DO13" s="660"/>
      <c r="DP13" s="661"/>
      <c r="DQ13" s="668">
        <v>241573</v>
      </c>
      <c r="DR13" s="660"/>
      <c r="DS13" s="660"/>
      <c r="DT13" s="660"/>
      <c r="DU13" s="660"/>
      <c r="DV13" s="660"/>
      <c r="DW13" s="660"/>
      <c r="DX13" s="660"/>
      <c r="DY13" s="660"/>
      <c r="DZ13" s="660"/>
      <c r="EA13" s="660"/>
      <c r="EB13" s="660"/>
      <c r="EC13" s="669"/>
    </row>
    <row r="14" spans="2:143" ht="11.25" customHeight="1" x14ac:dyDescent="0.15">
      <c r="B14" s="656" t="s">
        <v>258</v>
      </c>
      <c r="C14" s="657"/>
      <c r="D14" s="657"/>
      <c r="E14" s="657"/>
      <c r="F14" s="657"/>
      <c r="G14" s="657"/>
      <c r="H14" s="657"/>
      <c r="I14" s="657"/>
      <c r="J14" s="657"/>
      <c r="K14" s="657"/>
      <c r="L14" s="657"/>
      <c r="M14" s="657"/>
      <c r="N14" s="657"/>
      <c r="O14" s="657"/>
      <c r="P14" s="657"/>
      <c r="Q14" s="658"/>
      <c r="R14" s="659" t="s">
        <v>132</v>
      </c>
      <c r="S14" s="660"/>
      <c r="T14" s="660"/>
      <c r="U14" s="660"/>
      <c r="V14" s="660"/>
      <c r="W14" s="660"/>
      <c r="X14" s="660"/>
      <c r="Y14" s="661"/>
      <c r="Z14" s="662" t="s">
        <v>132</v>
      </c>
      <c r="AA14" s="662"/>
      <c r="AB14" s="662"/>
      <c r="AC14" s="662"/>
      <c r="AD14" s="663" t="s">
        <v>132</v>
      </c>
      <c r="AE14" s="663"/>
      <c r="AF14" s="663"/>
      <c r="AG14" s="663"/>
      <c r="AH14" s="663"/>
      <c r="AI14" s="663"/>
      <c r="AJ14" s="663"/>
      <c r="AK14" s="663"/>
      <c r="AL14" s="664" t="s">
        <v>132</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6634</v>
      </c>
      <c r="BH14" s="660"/>
      <c r="BI14" s="660"/>
      <c r="BJ14" s="660"/>
      <c r="BK14" s="660"/>
      <c r="BL14" s="660"/>
      <c r="BM14" s="660"/>
      <c r="BN14" s="661"/>
      <c r="BO14" s="662">
        <v>2.8</v>
      </c>
      <c r="BP14" s="662"/>
      <c r="BQ14" s="662"/>
      <c r="BR14" s="662"/>
      <c r="BS14" s="668" t="s">
        <v>132</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172312</v>
      </c>
      <c r="CS14" s="660"/>
      <c r="CT14" s="660"/>
      <c r="CU14" s="660"/>
      <c r="CV14" s="660"/>
      <c r="CW14" s="660"/>
      <c r="CX14" s="660"/>
      <c r="CY14" s="661"/>
      <c r="CZ14" s="662">
        <v>4.8</v>
      </c>
      <c r="DA14" s="662"/>
      <c r="DB14" s="662"/>
      <c r="DC14" s="662"/>
      <c r="DD14" s="668">
        <v>54410</v>
      </c>
      <c r="DE14" s="660"/>
      <c r="DF14" s="660"/>
      <c r="DG14" s="660"/>
      <c r="DH14" s="660"/>
      <c r="DI14" s="660"/>
      <c r="DJ14" s="660"/>
      <c r="DK14" s="660"/>
      <c r="DL14" s="660"/>
      <c r="DM14" s="660"/>
      <c r="DN14" s="660"/>
      <c r="DO14" s="660"/>
      <c r="DP14" s="661"/>
      <c r="DQ14" s="668">
        <v>118712</v>
      </c>
      <c r="DR14" s="660"/>
      <c r="DS14" s="660"/>
      <c r="DT14" s="660"/>
      <c r="DU14" s="660"/>
      <c r="DV14" s="660"/>
      <c r="DW14" s="660"/>
      <c r="DX14" s="660"/>
      <c r="DY14" s="660"/>
      <c r="DZ14" s="660"/>
      <c r="EA14" s="660"/>
      <c r="EB14" s="660"/>
      <c r="EC14" s="669"/>
    </row>
    <row r="15" spans="2:143" ht="11.25" customHeight="1" x14ac:dyDescent="0.15">
      <c r="B15" s="656" t="s">
        <v>261</v>
      </c>
      <c r="C15" s="657"/>
      <c r="D15" s="657"/>
      <c r="E15" s="657"/>
      <c r="F15" s="657"/>
      <c r="G15" s="657"/>
      <c r="H15" s="657"/>
      <c r="I15" s="657"/>
      <c r="J15" s="657"/>
      <c r="K15" s="657"/>
      <c r="L15" s="657"/>
      <c r="M15" s="657"/>
      <c r="N15" s="657"/>
      <c r="O15" s="657"/>
      <c r="P15" s="657"/>
      <c r="Q15" s="658"/>
      <c r="R15" s="659">
        <v>10845</v>
      </c>
      <c r="S15" s="660"/>
      <c r="T15" s="660"/>
      <c r="U15" s="660"/>
      <c r="V15" s="660"/>
      <c r="W15" s="660"/>
      <c r="X15" s="660"/>
      <c r="Y15" s="661"/>
      <c r="Z15" s="662">
        <v>0.3</v>
      </c>
      <c r="AA15" s="662"/>
      <c r="AB15" s="662"/>
      <c r="AC15" s="662"/>
      <c r="AD15" s="663">
        <v>10845</v>
      </c>
      <c r="AE15" s="663"/>
      <c r="AF15" s="663"/>
      <c r="AG15" s="663"/>
      <c r="AH15" s="663"/>
      <c r="AI15" s="663"/>
      <c r="AJ15" s="663"/>
      <c r="AK15" s="663"/>
      <c r="AL15" s="664">
        <v>0.6</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6268</v>
      </c>
      <c r="BH15" s="660"/>
      <c r="BI15" s="660"/>
      <c r="BJ15" s="660"/>
      <c r="BK15" s="660"/>
      <c r="BL15" s="660"/>
      <c r="BM15" s="660"/>
      <c r="BN15" s="661"/>
      <c r="BO15" s="662">
        <v>2.6</v>
      </c>
      <c r="BP15" s="662"/>
      <c r="BQ15" s="662"/>
      <c r="BR15" s="662"/>
      <c r="BS15" s="668" t="s">
        <v>132</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189441</v>
      </c>
      <c r="CS15" s="660"/>
      <c r="CT15" s="660"/>
      <c r="CU15" s="660"/>
      <c r="CV15" s="660"/>
      <c r="CW15" s="660"/>
      <c r="CX15" s="660"/>
      <c r="CY15" s="661"/>
      <c r="CZ15" s="662">
        <v>5.3</v>
      </c>
      <c r="DA15" s="662"/>
      <c r="DB15" s="662"/>
      <c r="DC15" s="662"/>
      <c r="DD15" s="668">
        <v>5729</v>
      </c>
      <c r="DE15" s="660"/>
      <c r="DF15" s="660"/>
      <c r="DG15" s="660"/>
      <c r="DH15" s="660"/>
      <c r="DI15" s="660"/>
      <c r="DJ15" s="660"/>
      <c r="DK15" s="660"/>
      <c r="DL15" s="660"/>
      <c r="DM15" s="660"/>
      <c r="DN15" s="660"/>
      <c r="DO15" s="660"/>
      <c r="DP15" s="661"/>
      <c r="DQ15" s="668">
        <v>174761</v>
      </c>
      <c r="DR15" s="660"/>
      <c r="DS15" s="660"/>
      <c r="DT15" s="660"/>
      <c r="DU15" s="660"/>
      <c r="DV15" s="660"/>
      <c r="DW15" s="660"/>
      <c r="DX15" s="660"/>
      <c r="DY15" s="660"/>
      <c r="DZ15" s="660"/>
      <c r="EA15" s="660"/>
      <c r="EB15" s="660"/>
      <c r="EC15" s="669"/>
    </row>
    <row r="16" spans="2:143" ht="11.25" customHeight="1" x14ac:dyDescent="0.15">
      <c r="B16" s="656" t="s">
        <v>264</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132</v>
      </c>
      <c r="AA16" s="662"/>
      <c r="AB16" s="662"/>
      <c r="AC16" s="662"/>
      <c r="AD16" s="663" t="s">
        <v>132</v>
      </c>
      <c r="AE16" s="663"/>
      <c r="AF16" s="663"/>
      <c r="AG16" s="663"/>
      <c r="AH16" s="663"/>
      <c r="AI16" s="663"/>
      <c r="AJ16" s="663"/>
      <c r="AK16" s="663"/>
      <c r="AL16" s="664" t="s">
        <v>132</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132</v>
      </c>
      <c r="BP16" s="662"/>
      <c r="BQ16" s="662"/>
      <c r="BR16" s="662"/>
      <c r="BS16" s="668" t="s">
        <v>132</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v>24285</v>
      </c>
      <c r="CS16" s="660"/>
      <c r="CT16" s="660"/>
      <c r="CU16" s="660"/>
      <c r="CV16" s="660"/>
      <c r="CW16" s="660"/>
      <c r="CX16" s="660"/>
      <c r="CY16" s="661"/>
      <c r="CZ16" s="662">
        <v>0.7</v>
      </c>
      <c r="DA16" s="662"/>
      <c r="DB16" s="662"/>
      <c r="DC16" s="662"/>
      <c r="DD16" s="668" t="s">
        <v>132</v>
      </c>
      <c r="DE16" s="660"/>
      <c r="DF16" s="660"/>
      <c r="DG16" s="660"/>
      <c r="DH16" s="660"/>
      <c r="DI16" s="660"/>
      <c r="DJ16" s="660"/>
      <c r="DK16" s="660"/>
      <c r="DL16" s="660"/>
      <c r="DM16" s="660"/>
      <c r="DN16" s="660"/>
      <c r="DO16" s="660"/>
      <c r="DP16" s="661"/>
      <c r="DQ16" s="668">
        <v>1183</v>
      </c>
      <c r="DR16" s="660"/>
      <c r="DS16" s="660"/>
      <c r="DT16" s="660"/>
      <c r="DU16" s="660"/>
      <c r="DV16" s="660"/>
      <c r="DW16" s="660"/>
      <c r="DX16" s="660"/>
      <c r="DY16" s="660"/>
      <c r="DZ16" s="660"/>
      <c r="EA16" s="660"/>
      <c r="EB16" s="660"/>
      <c r="EC16" s="669"/>
    </row>
    <row r="17" spans="2:133" ht="11.25" customHeight="1" x14ac:dyDescent="0.15">
      <c r="B17" s="656" t="s">
        <v>267</v>
      </c>
      <c r="C17" s="657"/>
      <c r="D17" s="657"/>
      <c r="E17" s="657"/>
      <c r="F17" s="657"/>
      <c r="G17" s="657"/>
      <c r="H17" s="657"/>
      <c r="I17" s="657"/>
      <c r="J17" s="657"/>
      <c r="K17" s="657"/>
      <c r="L17" s="657"/>
      <c r="M17" s="657"/>
      <c r="N17" s="657"/>
      <c r="O17" s="657"/>
      <c r="P17" s="657"/>
      <c r="Q17" s="658"/>
      <c r="R17" s="659">
        <v>71</v>
      </c>
      <c r="S17" s="660"/>
      <c r="T17" s="660"/>
      <c r="U17" s="660"/>
      <c r="V17" s="660"/>
      <c r="W17" s="660"/>
      <c r="X17" s="660"/>
      <c r="Y17" s="661"/>
      <c r="Z17" s="662">
        <v>0</v>
      </c>
      <c r="AA17" s="662"/>
      <c r="AB17" s="662"/>
      <c r="AC17" s="662"/>
      <c r="AD17" s="663">
        <v>71</v>
      </c>
      <c r="AE17" s="663"/>
      <c r="AF17" s="663"/>
      <c r="AG17" s="663"/>
      <c r="AH17" s="663"/>
      <c r="AI17" s="663"/>
      <c r="AJ17" s="663"/>
      <c r="AK17" s="663"/>
      <c r="AL17" s="664">
        <v>0</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175</v>
      </c>
      <c r="BP17" s="662"/>
      <c r="BQ17" s="662"/>
      <c r="BR17" s="662"/>
      <c r="BS17" s="668" t="s">
        <v>132</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436982</v>
      </c>
      <c r="CS17" s="660"/>
      <c r="CT17" s="660"/>
      <c r="CU17" s="660"/>
      <c r="CV17" s="660"/>
      <c r="CW17" s="660"/>
      <c r="CX17" s="660"/>
      <c r="CY17" s="661"/>
      <c r="CZ17" s="662">
        <v>12.2</v>
      </c>
      <c r="DA17" s="662"/>
      <c r="DB17" s="662"/>
      <c r="DC17" s="662"/>
      <c r="DD17" s="668" t="s">
        <v>132</v>
      </c>
      <c r="DE17" s="660"/>
      <c r="DF17" s="660"/>
      <c r="DG17" s="660"/>
      <c r="DH17" s="660"/>
      <c r="DI17" s="660"/>
      <c r="DJ17" s="660"/>
      <c r="DK17" s="660"/>
      <c r="DL17" s="660"/>
      <c r="DM17" s="660"/>
      <c r="DN17" s="660"/>
      <c r="DO17" s="660"/>
      <c r="DP17" s="661"/>
      <c r="DQ17" s="668">
        <v>391204</v>
      </c>
      <c r="DR17" s="660"/>
      <c r="DS17" s="660"/>
      <c r="DT17" s="660"/>
      <c r="DU17" s="660"/>
      <c r="DV17" s="660"/>
      <c r="DW17" s="660"/>
      <c r="DX17" s="660"/>
      <c r="DY17" s="660"/>
      <c r="DZ17" s="660"/>
      <c r="EA17" s="660"/>
      <c r="EB17" s="660"/>
      <c r="EC17" s="669"/>
    </row>
    <row r="18" spans="2:133" ht="11.25" customHeight="1" x14ac:dyDescent="0.15">
      <c r="B18" s="656" t="s">
        <v>270</v>
      </c>
      <c r="C18" s="657"/>
      <c r="D18" s="657"/>
      <c r="E18" s="657"/>
      <c r="F18" s="657"/>
      <c r="G18" s="657"/>
      <c r="H18" s="657"/>
      <c r="I18" s="657"/>
      <c r="J18" s="657"/>
      <c r="K18" s="657"/>
      <c r="L18" s="657"/>
      <c r="M18" s="657"/>
      <c r="N18" s="657"/>
      <c r="O18" s="657"/>
      <c r="P18" s="657"/>
      <c r="Q18" s="658"/>
      <c r="R18" s="659">
        <v>1576760</v>
      </c>
      <c r="S18" s="660"/>
      <c r="T18" s="660"/>
      <c r="U18" s="660"/>
      <c r="V18" s="660"/>
      <c r="W18" s="660"/>
      <c r="X18" s="660"/>
      <c r="Y18" s="661"/>
      <c r="Z18" s="662">
        <v>43.2</v>
      </c>
      <c r="AA18" s="662"/>
      <c r="AB18" s="662"/>
      <c r="AC18" s="662"/>
      <c r="AD18" s="663">
        <v>1426009</v>
      </c>
      <c r="AE18" s="663"/>
      <c r="AF18" s="663"/>
      <c r="AG18" s="663"/>
      <c r="AH18" s="663"/>
      <c r="AI18" s="663"/>
      <c r="AJ18" s="663"/>
      <c r="AK18" s="663"/>
      <c r="AL18" s="664">
        <v>80.900000000000006</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132</v>
      </c>
      <c r="BP18" s="662"/>
      <c r="BQ18" s="662"/>
      <c r="BR18" s="662"/>
      <c r="BS18" s="668" t="s">
        <v>132</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132</v>
      </c>
      <c r="DA18" s="662"/>
      <c r="DB18" s="662"/>
      <c r="DC18" s="662"/>
      <c r="DD18" s="668" t="s">
        <v>132</v>
      </c>
      <c r="DE18" s="660"/>
      <c r="DF18" s="660"/>
      <c r="DG18" s="660"/>
      <c r="DH18" s="660"/>
      <c r="DI18" s="660"/>
      <c r="DJ18" s="660"/>
      <c r="DK18" s="660"/>
      <c r="DL18" s="660"/>
      <c r="DM18" s="660"/>
      <c r="DN18" s="660"/>
      <c r="DO18" s="660"/>
      <c r="DP18" s="661"/>
      <c r="DQ18" s="668" t="s">
        <v>132</v>
      </c>
      <c r="DR18" s="660"/>
      <c r="DS18" s="660"/>
      <c r="DT18" s="660"/>
      <c r="DU18" s="660"/>
      <c r="DV18" s="660"/>
      <c r="DW18" s="660"/>
      <c r="DX18" s="660"/>
      <c r="DY18" s="660"/>
      <c r="DZ18" s="660"/>
      <c r="EA18" s="660"/>
      <c r="EB18" s="660"/>
      <c r="EC18" s="669"/>
    </row>
    <row r="19" spans="2:133" ht="11.25" customHeight="1" x14ac:dyDescent="0.15">
      <c r="B19" s="656" t="s">
        <v>273</v>
      </c>
      <c r="C19" s="657"/>
      <c r="D19" s="657"/>
      <c r="E19" s="657"/>
      <c r="F19" s="657"/>
      <c r="G19" s="657"/>
      <c r="H19" s="657"/>
      <c r="I19" s="657"/>
      <c r="J19" s="657"/>
      <c r="K19" s="657"/>
      <c r="L19" s="657"/>
      <c r="M19" s="657"/>
      <c r="N19" s="657"/>
      <c r="O19" s="657"/>
      <c r="P19" s="657"/>
      <c r="Q19" s="658"/>
      <c r="R19" s="659">
        <v>1426009</v>
      </c>
      <c r="S19" s="660"/>
      <c r="T19" s="660"/>
      <c r="U19" s="660"/>
      <c r="V19" s="660"/>
      <c r="W19" s="660"/>
      <c r="X19" s="660"/>
      <c r="Y19" s="661"/>
      <c r="Z19" s="662">
        <v>39.1</v>
      </c>
      <c r="AA19" s="662"/>
      <c r="AB19" s="662"/>
      <c r="AC19" s="662"/>
      <c r="AD19" s="663">
        <v>1426009</v>
      </c>
      <c r="AE19" s="663"/>
      <c r="AF19" s="663"/>
      <c r="AG19" s="663"/>
      <c r="AH19" s="663"/>
      <c r="AI19" s="663"/>
      <c r="AJ19" s="663"/>
      <c r="AK19" s="663"/>
      <c r="AL19" s="664">
        <v>80.900000000000006</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v>1845</v>
      </c>
      <c r="BH19" s="660"/>
      <c r="BI19" s="660"/>
      <c r="BJ19" s="660"/>
      <c r="BK19" s="660"/>
      <c r="BL19" s="660"/>
      <c r="BM19" s="660"/>
      <c r="BN19" s="661"/>
      <c r="BO19" s="662">
        <v>0.8</v>
      </c>
      <c r="BP19" s="662"/>
      <c r="BQ19" s="662"/>
      <c r="BR19" s="662"/>
      <c r="BS19" s="668" t="s">
        <v>132</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132</v>
      </c>
      <c r="DA19" s="662"/>
      <c r="DB19" s="662"/>
      <c r="DC19" s="662"/>
      <c r="DD19" s="668" t="s">
        <v>132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15">
      <c r="B20" s="656" t="s">
        <v>276</v>
      </c>
      <c r="C20" s="657"/>
      <c r="D20" s="657"/>
      <c r="E20" s="657"/>
      <c r="F20" s="657"/>
      <c r="G20" s="657"/>
      <c r="H20" s="657"/>
      <c r="I20" s="657"/>
      <c r="J20" s="657"/>
      <c r="K20" s="657"/>
      <c r="L20" s="657"/>
      <c r="M20" s="657"/>
      <c r="N20" s="657"/>
      <c r="O20" s="657"/>
      <c r="P20" s="657"/>
      <c r="Q20" s="658"/>
      <c r="R20" s="659">
        <v>150751</v>
      </c>
      <c r="S20" s="660"/>
      <c r="T20" s="660"/>
      <c r="U20" s="660"/>
      <c r="V20" s="660"/>
      <c r="W20" s="660"/>
      <c r="X20" s="660"/>
      <c r="Y20" s="661"/>
      <c r="Z20" s="662">
        <v>4.0999999999999996</v>
      </c>
      <c r="AA20" s="662"/>
      <c r="AB20" s="662"/>
      <c r="AC20" s="662"/>
      <c r="AD20" s="663" t="s">
        <v>132</v>
      </c>
      <c r="AE20" s="663"/>
      <c r="AF20" s="663"/>
      <c r="AG20" s="663"/>
      <c r="AH20" s="663"/>
      <c r="AI20" s="663"/>
      <c r="AJ20" s="663"/>
      <c r="AK20" s="663"/>
      <c r="AL20" s="664" t="s">
        <v>132</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v>1845</v>
      </c>
      <c r="BH20" s="660"/>
      <c r="BI20" s="660"/>
      <c r="BJ20" s="660"/>
      <c r="BK20" s="660"/>
      <c r="BL20" s="660"/>
      <c r="BM20" s="660"/>
      <c r="BN20" s="661"/>
      <c r="BO20" s="662">
        <v>0.8</v>
      </c>
      <c r="BP20" s="662"/>
      <c r="BQ20" s="662"/>
      <c r="BR20" s="662"/>
      <c r="BS20" s="668" t="s">
        <v>132</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3574615</v>
      </c>
      <c r="CS20" s="660"/>
      <c r="CT20" s="660"/>
      <c r="CU20" s="660"/>
      <c r="CV20" s="660"/>
      <c r="CW20" s="660"/>
      <c r="CX20" s="660"/>
      <c r="CY20" s="661"/>
      <c r="CZ20" s="662">
        <v>100</v>
      </c>
      <c r="DA20" s="662"/>
      <c r="DB20" s="662"/>
      <c r="DC20" s="662"/>
      <c r="DD20" s="668">
        <v>705953</v>
      </c>
      <c r="DE20" s="660"/>
      <c r="DF20" s="660"/>
      <c r="DG20" s="660"/>
      <c r="DH20" s="660"/>
      <c r="DI20" s="660"/>
      <c r="DJ20" s="660"/>
      <c r="DK20" s="660"/>
      <c r="DL20" s="660"/>
      <c r="DM20" s="660"/>
      <c r="DN20" s="660"/>
      <c r="DO20" s="660"/>
      <c r="DP20" s="661"/>
      <c r="DQ20" s="668">
        <v>2009107</v>
      </c>
      <c r="DR20" s="660"/>
      <c r="DS20" s="660"/>
      <c r="DT20" s="660"/>
      <c r="DU20" s="660"/>
      <c r="DV20" s="660"/>
      <c r="DW20" s="660"/>
      <c r="DX20" s="660"/>
      <c r="DY20" s="660"/>
      <c r="DZ20" s="660"/>
      <c r="EA20" s="660"/>
      <c r="EB20" s="660"/>
      <c r="EC20" s="669"/>
    </row>
    <row r="21" spans="2:133" ht="11.25" customHeight="1" x14ac:dyDescent="0.15">
      <c r="B21" s="656" t="s">
        <v>279</v>
      </c>
      <c r="C21" s="657"/>
      <c r="D21" s="657"/>
      <c r="E21" s="657"/>
      <c r="F21" s="657"/>
      <c r="G21" s="657"/>
      <c r="H21" s="657"/>
      <c r="I21" s="657"/>
      <c r="J21" s="657"/>
      <c r="K21" s="657"/>
      <c r="L21" s="657"/>
      <c r="M21" s="657"/>
      <c r="N21" s="657"/>
      <c r="O21" s="657"/>
      <c r="P21" s="657"/>
      <c r="Q21" s="658"/>
      <c r="R21" s="659" t="s">
        <v>132</v>
      </c>
      <c r="S21" s="660"/>
      <c r="T21" s="660"/>
      <c r="U21" s="660"/>
      <c r="V21" s="660"/>
      <c r="W21" s="660"/>
      <c r="X21" s="660"/>
      <c r="Y21" s="661"/>
      <c r="Z21" s="662" t="s">
        <v>132</v>
      </c>
      <c r="AA21" s="662"/>
      <c r="AB21" s="662"/>
      <c r="AC21" s="662"/>
      <c r="AD21" s="663" t="s">
        <v>132</v>
      </c>
      <c r="AE21" s="663"/>
      <c r="AF21" s="663"/>
      <c r="AG21" s="663"/>
      <c r="AH21" s="663"/>
      <c r="AI21" s="663"/>
      <c r="AJ21" s="663"/>
      <c r="AK21" s="663"/>
      <c r="AL21" s="664" t="s">
        <v>132</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v>1845</v>
      </c>
      <c r="BH21" s="660"/>
      <c r="BI21" s="660"/>
      <c r="BJ21" s="660"/>
      <c r="BK21" s="660"/>
      <c r="BL21" s="660"/>
      <c r="BM21" s="660"/>
      <c r="BN21" s="661"/>
      <c r="BO21" s="662">
        <v>0.8</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281</v>
      </c>
      <c r="C22" s="657"/>
      <c r="D22" s="657"/>
      <c r="E22" s="657"/>
      <c r="F22" s="657"/>
      <c r="G22" s="657"/>
      <c r="H22" s="657"/>
      <c r="I22" s="657"/>
      <c r="J22" s="657"/>
      <c r="K22" s="657"/>
      <c r="L22" s="657"/>
      <c r="M22" s="657"/>
      <c r="N22" s="657"/>
      <c r="O22" s="657"/>
      <c r="P22" s="657"/>
      <c r="Q22" s="658"/>
      <c r="R22" s="659">
        <v>1908142</v>
      </c>
      <c r="S22" s="660"/>
      <c r="T22" s="660"/>
      <c r="U22" s="660"/>
      <c r="V22" s="660"/>
      <c r="W22" s="660"/>
      <c r="X22" s="660"/>
      <c r="Y22" s="661"/>
      <c r="Z22" s="662">
        <v>52.3</v>
      </c>
      <c r="AA22" s="662"/>
      <c r="AB22" s="662"/>
      <c r="AC22" s="662"/>
      <c r="AD22" s="663">
        <v>1757391</v>
      </c>
      <c r="AE22" s="663"/>
      <c r="AF22" s="663"/>
      <c r="AG22" s="663"/>
      <c r="AH22" s="663"/>
      <c r="AI22" s="663"/>
      <c r="AJ22" s="663"/>
      <c r="AK22" s="663"/>
      <c r="AL22" s="664">
        <v>99.7</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132</v>
      </c>
      <c r="BP22" s="662"/>
      <c r="BQ22" s="662"/>
      <c r="BR22" s="662"/>
      <c r="BS22" s="668" t="s">
        <v>132</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284</v>
      </c>
      <c r="C23" s="657"/>
      <c r="D23" s="657"/>
      <c r="E23" s="657"/>
      <c r="F23" s="657"/>
      <c r="G23" s="657"/>
      <c r="H23" s="657"/>
      <c r="I23" s="657"/>
      <c r="J23" s="657"/>
      <c r="K23" s="657"/>
      <c r="L23" s="657"/>
      <c r="M23" s="657"/>
      <c r="N23" s="657"/>
      <c r="O23" s="657"/>
      <c r="P23" s="657"/>
      <c r="Q23" s="658"/>
      <c r="R23" s="659" t="s">
        <v>132</v>
      </c>
      <c r="S23" s="660"/>
      <c r="T23" s="660"/>
      <c r="U23" s="660"/>
      <c r="V23" s="660"/>
      <c r="W23" s="660"/>
      <c r="X23" s="660"/>
      <c r="Y23" s="661"/>
      <c r="Z23" s="662" t="s">
        <v>132</v>
      </c>
      <c r="AA23" s="662"/>
      <c r="AB23" s="662"/>
      <c r="AC23" s="662"/>
      <c r="AD23" s="663" t="s">
        <v>132</v>
      </c>
      <c r="AE23" s="663"/>
      <c r="AF23" s="663"/>
      <c r="AG23" s="663"/>
      <c r="AH23" s="663"/>
      <c r="AI23" s="663"/>
      <c r="AJ23" s="663"/>
      <c r="AK23" s="663"/>
      <c r="AL23" s="664" t="s">
        <v>132</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t="s">
        <v>132</v>
      </c>
      <c r="BH23" s="660"/>
      <c r="BI23" s="660"/>
      <c r="BJ23" s="660"/>
      <c r="BK23" s="660"/>
      <c r="BL23" s="660"/>
      <c r="BM23" s="660"/>
      <c r="BN23" s="661"/>
      <c r="BO23" s="662" t="s">
        <v>132</v>
      </c>
      <c r="BP23" s="662"/>
      <c r="BQ23" s="662"/>
      <c r="BR23" s="662"/>
      <c r="BS23" s="668" t="s">
        <v>132</v>
      </c>
      <c r="BT23" s="660"/>
      <c r="BU23" s="660"/>
      <c r="BV23" s="660"/>
      <c r="BW23" s="660"/>
      <c r="BX23" s="660"/>
      <c r="BY23" s="660"/>
      <c r="BZ23" s="660"/>
      <c r="CA23" s="660"/>
      <c r="CB23" s="669"/>
      <c r="CD23" s="641" t="s">
        <v>225</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x14ac:dyDescent="0.15">
      <c r="B24" s="656" t="s">
        <v>291</v>
      </c>
      <c r="C24" s="657"/>
      <c r="D24" s="657"/>
      <c r="E24" s="657"/>
      <c r="F24" s="657"/>
      <c r="G24" s="657"/>
      <c r="H24" s="657"/>
      <c r="I24" s="657"/>
      <c r="J24" s="657"/>
      <c r="K24" s="657"/>
      <c r="L24" s="657"/>
      <c r="M24" s="657"/>
      <c r="N24" s="657"/>
      <c r="O24" s="657"/>
      <c r="P24" s="657"/>
      <c r="Q24" s="658"/>
      <c r="R24" s="659">
        <v>25264</v>
      </c>
      <c r="S24" s="660"/>
      <c r="T24" s="660"/>
      <c r="U24" s="660"/>
      <c r="V24" s="660"/>
      <c r="W24" s="660"/>
      <c r="X24" s="660"/>
      <c r="Y24" s="661"/>
      <c r="Z24" s="662">
        <v>0.7</v>
      </c>
      <c r="AA24" s="662"/>
      <c r="AB24" s="662"/>
      <c r="AC24" s="662"/>
      <c r="AD24" s="663" t="s">
        <v>132</v>
      </c>
      <c r="AE24" s="663"/>
      <c r="AF24" s="663"/>
      <c r="AG24" s="663"/>
      <c r="AH24" s="663"/>
      <c r="AI24" s="663"/>
      <c r="AJ24" s="663"/>
      <c r="AK24" s="663"/>
      <c r="AL24" s="664" t="s">
        <v>132</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132</v>
      </c>
      <c r="BP24" s="662"/>
      <c r="BQ24" s="662"/>
      <c r="BR24" s="662"/>
      <c r="BS24" s="668" t="s">
        <v>132</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990792</v>
      </c>
      <c r="CS24" s="649"/>
      <c r="CT24" s="649"/>
      <c r="CU24" s="649"/>
      <c r="CV24" s="649"/>
      <c r="CW24" s="649"/>
      <c r="CX24" s="649"/>
      <c r="CY24" s="650"/>
      <c r="CZ24" s="653">
        <v>27.7</v>
      </c>
      <c r="DA24" s="654"/>
      <c r="DB24" s="654"/>
      <c r="DC24" s="673"/>
      <c r="DD24" s="694">
        <v>818005</v>
      </c>
      <c r="DE24" s="649"/>
      <c r="DF24" s="649"/>
      <c r="DG24" s="649"/>
      <c r="DH24" s="649"/>
      <c r="DI24" s="649"/>
      <c r="DJ24" s="649"/>
      <c r="DK24" s="650"/>
      <c r="DL24" s="694">
        <v>698907</v>
      </c>
      <c r="DM24" s="649"/>
      <c r="DN24" s="649"/>
      <c r="DO24" s="649"/>
      <c r="DP24" s="649"/>
      <c r="DQ24" s="649"/>
      <c r="DR24" s="649"/>
      <c r="DS24" s="649"/>
      <c r="DT24" s="649"/>
      <c r="DU24" s="649"/>
      <c r="DV24" s="650"/>
      <c r="DW24" s="653">
        <v>38.1</v>
      </c>
      <c r="DX24" s="654"/>
      <c r="DY24" s="654"/>
      <c r="DZ24" s="654"/>
      <c r="EA24" s="654"/>
      <c r="EB24" s="654"/>
      <c r="EC24" s="655"/>
    </row>
    <row r="25" spans="2:133" ht="11.25" customHeight="1" x14ac:dyDescent="0.15">
      <c r="B25" s="656" t="s">
        <v>294</v>
      </c>
      <c r="C25" s="657"/>
      <c r="D25" s="657"/>
      <c r="E25" s="657"/>
      <c r="F25" s="657"/>
      <c r="G25" s="657"/>
      <c r="H25" s="657"/>
      <c r="I25" s="657"/>
      <c r="J25" s="657"/>
      <c r="K25" s="657"/>
      <c r="L25" s="657"/>
      <c r="M25" s="657"/>
      <c r="N25" s="657"/>
      <c r="O25" s="657"/>
      <c r="P25" s="657"/>
      <c r="Q25" s="658"/>
      <c r="R25" s="659">
        <v>61083</v>
      </c>
      <c r="S25" s="660"/>
      <c r="T25" s="660"/>
      <c r="U25" s="660"/>
      <c r="V25" s="660"/>
      <c r="W25" s="660"/>
      <c r="X25" s="660"/>
      <c r="Y25" s="661"/>
      <c r="Z25" s="662">
        <v>1.7</v>
      </c>
      <c r="AA25" s="662"/>
      <c r="AB25" s="662"/>
      <c r="AC25" s="662"/>
      <c r="AD25" s="663" t="s">
        <v>132</v>
      </c>
      <c r="AE25" s="663"/>
      <c r="AF25" s="663"/>
      <c r="AG25" s="663"/>
      <c r="AH25" s="663"/>
      <c r="AI25" s="663"/>
      <c r="AJ25" s="663"/>
      <c r="AK25" s="663"/>
      <c r="AL25" s="664" t="s">
        <v>132</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132</v>
      </c>
      <c r="BH25" s="660"/>
      <c r="BI25" s="660"/>
      <c r="BJ25" s="660"/>
      <c r="BK25" s="660"/>
      <c r="BL25" s="660"/>
      <c r="BM25" s="660"/>
      <c r="BN25" s="661"/>
      <c r="BO25" s="662" t="s">
        <v>132</v>
      </c>
      <c r="BP25" s="662"/>
      <c r="BQ25" s="662"/>
      <c r="BR25" s="662"/>
      <c r="BS25" s="668" t="s">
        <v>132</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448833</v>
      </c>
      <c r="CS25" s="695"/>
      <c r="CT25" s="695"/>
      <c r="CU25" s="695"/>
      <c r="CV25" s="695"/>
      <c r="CW25" s="695"/>
      <c r="CX25" s="695"/>
      <c r="CY25" s="696"/>
      <c r="CZ25" s="664">
        <v>12.6</v>
      </c>
      <c r="DA25" s="692"/>
      <c r="DB25" s="692"/>
      <c r="DC25" s="697"/>
      <c r="DD25" s="668">
        <v>397147</v>
      </c>
      <c r="DE25" s="695"/>
      <c r="DF25" s="695"/>
      <c r="DG25" s="695"/>
      <c r="DH25" s="695"/>
      <c r="DI25" s="695"/>
      <c r="DJ25" s="695"/>
      <c r="DK25" s="696"/>
      <c r="DL25" s="668">
        <v>380416</v>
      </c>
      <c r="DM25" s="695"/>
      <c r="DN25" s="695"/>
      <c r="DO25" s="695"/>
      <c r="DP25" s="695"/>
      <c r="DQ25" s="695"/>
      <c r="DR25" s="695"/>
      <c r="DS25" s="695"/>
      <c r="DT25" s="695"/>
      <c r="DU25" s="695"/>
      <c r="DV25" s="696"/>
      <c r="DW25" s="664">
        <v>20.8</v>
      </c>
      <c r="DX25" s="692"/>
      <c r="DY25" s="692"/>
      <c r="DZ25" s="692"/>
      <c r="EA25" s="692"/>
      <c r="EB25" s="692"/>
      <c r="EC25" s="693"/>
    </row>
    <row r="26" spans="2:133" ht="11.25" customHeight="1" x14ac:dyDescent="0.15">
      <c r="B26" s="656" t="s">
        <v>297</v>
      </c>
      <c r="C26" s="657"/>
      <c r="D26" s="657"/>
      <c r="E26" s="657"/>
      <c r="F26" s="657"/>
      <c r="G26" s="657"/>
      <c r="H26" s="657"/>
      <c r="I26" s="657"/>
      <c r="J26" s="657"/>
      <c r="K26" s="657"/>
      <c r="L26" s="657"/>
      <c r="M26" s="657"/>
      <c r="N26" s="657"/>
      <c r="O26" s="657"/>
      <c r="P26" s="657"/>
      <c r="Q26" s="658"/>
      <c r="R26" s="659">
        <v>10772</v>
      </c>
      <c r="S26" s="660"/>
      <c r="T26" s="660"/>
      <c r="U26" s="660"/>
      <c r="V26" s="660"/>
      <c r="W26" s="660"/>
      <c r="X26" s="660"/>
      <c r="Y26" s="661"/>
      <c r="Z26" s="662">
        <v>0.3</v>
      </c>
      <c r="AA26" s="662"/>
      <c r="AB26" s="662"/>
      <c r="AC26" s="662"/>
      <c r="AD26" s="663" t="s">
        <v>132</v>
      </c>
      <c r="AE26" s="663"/>
      <c r="AF26" s="663"/>
      <c r="AG26" s="663"/>
      <c r="AH26" s="663"/>
      <c r="AI26" s="663"/>
      <c r="AJ26" s="663"/>
      <c r="AK26" s="663"/>
      <c r="AL26" s="664" t="s">
        <v>132</v>
      </c>
      <c r="AM26" s="665"/>
      <c r="AN26" s="665"/>
      <c r="AO26" s="666"/>
      <c r="AP26" s="677" t="s">
        <v>298</v>
      </c>
      <c r="AQ26" s="698"/>
      <c r="AR26" s="698"/>
      <c r="AS26" s="698"/>
      <c r="AT26" s="698"/>
      <c r="AU26" s="698"/>
      <c r="AV26" s="698"/>
      <c r="AW26" s="698"/>
      <c r="AX26" s="698"/>
      <c r="AY26" s="698"/>
      <c r="AZ26" s="698"/>
      <c r="BA26" s="698"/>
      <c r="BB26" s="698"/>
      <c r="BC26" s="698"/>
      <c r="BD26" s="698"/>
      <c r="BE26" s="698"/>
      <c r="BF26" s="679"/>
      <c r="BG26" s="659" t="s">
        <v>132</v>
      </c>
      <c r="BH26" s="660"/>
      <c r="BI26" s="660"/>
      <c r="BJ26" s="660"/>
      <c r="BK26" s="660"/>
      <c r="BL26" s="660"/>
      <c r="BM26" s="660"/>
      <c r="BN26" s="661"/>
      <c r="BO26" s="662" t="s">
        <v>132</v>
      </c>
      <c r="BP26" s="662"/>
      <c r="BQ26" s="662"/>
      <c r="BR26" s="662"/>
      <c r="BS26" s="668" t="s">
        <v>132</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262627</v>
      </c>
      <c r="CS26" s="660"/>
      <c r="CT26" s="660"/>
      <c r="CU26" s="660"/>
      <c r="CV26" s="660"/>
      <c r="CW26" s="660"/>
      <c r="CX26" s="660"/>
      <c r="CY26" s="661"/>
      <c r="CZ26" s="664">
        <v>7.3</v>
      </c>
      <c r="DA26" s="692"/>
      <c r="DB26" s="692"/>
      <c r="DC26" s="697"/>
      <c r="DD26" s="668">
        <v>211173</v>
      </c>
      <c r="DE26" s="660"/>
      <c r="DF26" s="660"/>
      <c r="DG26" s="660"/>
      <c r="DH26" s="660"/>
      <c r="DI26" s="660"/>
      <c r="DJ26" s="660"/>
      <c r="DK26" s="661"/>
      <c r="DL26" s="668" t="s">
        <v>132</v>
      </c>
      <c r="DM26" s="660"/>
      <c r="DN26" s="660"/>
      <c r="DO26" s="660"/>
      <c r="DP26" s="660"/>
      <c r="DQ26" s="660"/>
      <c r="DR26" s="660"/>
      <c r="DS26" s="660"/>
      <c r="DT26" s="660"/>
      <c r="DU26" s="660"/>
      <c r="DV26" s="661"/>
      <c r="DW26" s="664" t="s">
        <v>132</v>
      </c>
      <c r="DX26" s="692"/>
      <c r="DY26" s="692"/>
      <c r="DZ26" s="692"/>
      <c r="EA26" s="692"/>
      <c r="EB26" s="692"/>
      <c r="EC26" s="693"/>
    </row>
    <row r="27" spans="2:133" ht="11.25" customHeight="1" x14ac:dyDescent="0.15">
      <c r="B27" s="656" t="s">
        <v>300</v>
      </c>
      <c r="C27" s="657"/>
      <c r="D27" s="657"/>
      <c r="E27" s="657"/>
      <c r="F27" s="657"/>
      <c r="G27" s="657"/>
      <c r="H27" s="657"/>
      <c r="I27" s="657"/>
      <c r="J27" s="657"/>
      <c r="K27" s="657"/>
      <c r="L27" s="657"/>
      <c r="M27" s="657"/>
      <c r="N27" s="657"/>
      <c r="O27" s="657"/>
      <c r="P27" s="657"/>
      <c r="Q27" s="658"/>
      <c r="R27" s="659">
        <v>133339</v>
      </c>
      <c r="S27" s="660"/>
      <c r="T27" s="660"/>
      <c r="U27" s="660"/>
      <c r="V27" s="660"/>
      <c r="W27" s="660"/>
      <c r="X27" s="660"/>
      <c r="Y27" s="661"/>
      <c r="Z27" s="662">
        <v>3.7</v>
      </c>
      <c r="AA27" s="662"/>
      <c r="AB27" s="662"/>
      <c r="AC27" s="662"/>
      <c r="AD27" s="663" t="s">
        <v>132</v>
      </c>
      <c r="AE27" s="663"/>
      <c r="AF27" s="663"/>
      <c r="AG27" s="663"/>
      <c r="AH27" s="663"/>
      <c r="AI27" s="663"/>
      <c r="AJ27" s="663"/>
      <c r="AK27" s="663"/>
      <c r="AL27" s="664" t="s">
        <v>132</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238535</v>
      </c>
      <c r="BH27" s="660"/>
      <c r="BI27" s="660"/>
      <c r="BJ27" s="660"/>
      <c r="BK27" s="660"/>
      <c r="BL27" s="660"/>
      <c r="BM27" s="660"/>
      <c r="BN27" s="661"/>
      <c r="BO27" s="662">
        <v>100</v>
      </c>
      <c r="BP27" s="662"/>
      <c r="BQ27" s="662"/>
      <c r="BR27" s="662"/>
      <c r="BS27" s="668">
        <v>3055</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104977</v>
      </c>
      <c r="CS27" s="695"/>
      <c r="CT27" s="695"/>
      <c r="CU27" s="695"/>
      <c r="CV27" s="695"/>
      <c r="CW27" s="695"/>
      <c r="CX27" s="695"/>
      <c r="CY27" s="696"/>
      <c r="CZ27" s="664">
        <v>2.9</v>
      </c>
      <c r="DA27" s="692"/>
      <c r="DB27" s="692"/>
      <c r="DC27" s="697"/>
      <c r="DD27" s="668">
        <v>29654</v>
      </c>
      <c r="DE27" s="695"/>
      <c r="DF27" s="695"/>
      <c r="DG27" s="695"/>
      <c r="DH27" s="695"/>
      <c r="DI27" s="695"/>
      <c r="DJ27" s="695"/>
      <c r="DK27" s="696"/>
      <c r="DL27" s="668">
        <v>26311</v>
      </c>
      <c r="DM27" s="695"/>
      <c r="DN27" s="695"/>
      <c r="DO27" s="695"/>
      <c r="DP27" s="695"/>
      <c r="DQ27" s="695"/>
      <c r="DR27" s="695"/>
      <c r="DS27" s="695"/>
      <c r="DT27" s="695"/>
      <c r="DU27" s="695"/>
      <c r="DV27" s="696"/>
      <c r="DW27" s="664">
        <v>1.4</v>
      </c>
      <c r="DX27" s="692"/>
      <c r="DY27" s="692"/>
      <c r="DZ27" s="692"/>
      <c r="EA27" s="692"/>
      <c r="EB27" s="692"/>
      <c r="EC27" s="693"/>
    </row>
    <row r="28" spans="2:133" ht="11.25" customHeight="1" x14ac:dyDescent="0.15">
      <c r="B28" s="701" t="s">
        <v>303</v>
      </c>
      <c r="C28" s="702"/>
      <c r="D28" s="702"/>
      <c r="E28" s="702"/>
      <c r="F28" s="702"/>
      <c r="G28" s="702"/>
      <c r="H28" s="702"/>
      <c r="I28" s="702"/>
      <c r="J28" s="702"/>
      <c r="K28" s="702"/>
      <c r="L28" s="702"/>
      <c r="M28" s="702"/>
      <c r="N28" s="702"/>
      <c r="O28" s="702"/>
      <c r="P28" s="702"/>
      <c r="Q28" s="703"/>
      <c r="R28" s="659" t="s">
        <v>175</v>
      </c>
      <c r="S28" s="660"/>
      <c r="T28" s="660"/>
      <c r="U28" s="660"/>
      <c r="V28" s="660"/>
      <c r="W28" s="660"/>
      <c r="X28" s="660"/>
      <c r="Y28" s="661"/>
      <c r="Z28" s="662" t="s">
        <v>132</v>
      </c>
      <c r="AA28" s="662"/>
      <c r="AB28" s="662"/>
      <c r="AC28" s="662"/>
      <c r="AD28" s="663" t="s">
        <v>132</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436982</v>
      </c>
      <c r="CS28" s="660"/>
      <c r="CT28" s="660"/>
      <c r="CU28" s="660"/>
      <c r="CV28" s="660"/>
      <c r="CW28" s="660"/>
      <c r="CX28" s="660"/>
      <c r="CY28" s="661"/>
      <c r="CZ28" s="664">
        <v>12.2</v>
      </c>
      <c r="DA28" s="692"/>
      <c r="DB28" s="692"/>
      <c r="DC28" s="697"/>
      <c r="DD28" s="668">
        <v>391204</v>
      </c>
      <c r="DE28" s="660"/>
      <c r="DF28" s="660"/>
      <c r="DG28" s="660"/>
      <c r="DH28" s="660"/>
      <c r="DI28" s="660"/>
      <c r="DJ28" s="660"/>
      <c r="DK28" s="661"/>
      <c r="DL28" s="668">
        <v>292180</v>
      </c>
      <c r="DM28" s="660"/>
      <c r="DN28" s="660"/>
      <c r="DO28" s="660"/>
      <c r="DP28" s="660"/>
      <c r="DQ28" s="660"/>
      <c r="DR28" s="660"/>
      <c r="DS28" s="660"/>
      <c r="DT28" s="660"/>
      <c r="DU28" s="660"/>
      <c r="DV28" s="661"/>
      <c r="DW28" s="664">
        <v>15.9</v>
      </c>
      <c r="DX28" s="692"/>
      <c r="DY28" s="692"/>
      <c r="DZ28" s="692"/>
      <c r="EA28" s="692"/>
      <c r="EB28" s="692"/>
      <c r="EC28" s="693"/>
    </row>
    <row r="29" spans="2:133" ht="11.25" customHeight="1" x14ac:dyDescent="0.15">
      <c r="B29" s="656" t="s">
        <v>305</v>
      </c>
      <c r="C29" s="657"/>
      <c r="D29" s="657"/>
      <c r="E29" s="657"/>
      <c r="F29" s="657"/>
      <c r="G29" s="657"/>
      <c r="H29" s="657"/>
      <c r="I29" s="657"/>
      <c r="J29" s="657"/>
      <c r="K29" s="657"/>
      <c r="L29" s="657"/>
      <c r="M29" s="657"/>
      <c r="N29" s="657"/>
      <c r="O29" s="657"/>
      <c r="P29" s="657"/>
      <c r="Q29" s="658"/>
      <c r="R29" s="659">
        <v>236083</v>
      </c>
      <c r="S29" s="660"/>
      <c r="T29" s="660"/>
      <c r="U29" s="660"/>
      <c r="V29" s="660"/>
      <c r="W29" s="660"/>
      <c r="X29" s="660"/>
      <c r="Y29" s="661"/>
      <c r="Z29" s="662">
        <v>6.5</v>
      </c>
      <c r="AA29" s="662"/>
      <c r="AB29" s="662"/>
      <c r="AC29" s="662"/>
      <c r="AD29" s="663" t="s">
        <v>132</v>
      </c>
      <c r="AE29" s="663"/>
      <c r="AF29" s="663"/>
      <c r="AG29" s="663"/>
      <c r="AH29" s="663"/>
      <c r="AI29" s="663"/>
      <c r="AJ29" s="663"/>
      <c r="AK29" s="663"/>
      <c r="AL29" s="664" t="s">
        <v>132</v>
      </c>
      <c r="AM29" s="665"/>
      <c r="AN29" s="665"/>
      <c r="AO29" s="666"/>
      <c r="AP29" s="638" t="s">
        <v>225</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22" t="s">
        <v>308</v>
      </c>
      <c r="CE29" s="723"/>
      <c r="CF29" s="674" t="s">
        <v>63</v>
      </c>
      <c r="CG29" s="675"/>
      <c r="CH29" s="675"/>
      <c r="CI29" s="675"/>
      <c r="CJ29" s="675"/>
      <c r="CK29" s="675"/>
      <c r="CL29" s="675"/>
      <c r="CM29" s="675"/>
      <c r="CN29" s="675"/>
      <c r="CO29" s="675"/>
      <c r="CP29" s="675"/>
      <c r="CQ29" s="676"/>
      <c r="CR29" s="659">
        <v>436963</v>
      </c>
      <c r="CS29" s="695"/>
      <c r="CT29" s="695"/>
      <c r="CU29" s="695"/>
      <c r="CV29" s="695"/>
      <c r="CW29" s="695"/>
      <c r="CX29" s="695"/>
      <c r="CY29" s="696"/>
      <c r="CZ29" s="664">
        <v>12.2</v>
      </c>
      <c r="DA29" s="692"/>
      <c r="DB29" s="692"/>
      <c r="DC29" s="697"/>
      <c r="DD29" s="668">
        <v>391185</v>
      </c>
      <c r="DE29" s="695"/>
      <c r="DF29" s="695"/>
      <c r="DG29" s="695"/>
      <c r="DH29" s="695"/>
      <c r="DI29" s="695"/>
      <c r="DJ29" s="695"/>
      <c r="DK29" s="696"/>
      <c r="DL29" s="668">
        <v>292161</v>
      </c>
      <c r="DM29" s="695"/>
      <c r="DN29" s="695"/>
      <c r="DO29" s="695"/>
      <c r="DP29" s="695"/>
      <c r="DQ29" s="695"/>
      <c r="DR29" s="695"/>
      <c r="DS29" s="695"/>
      <c r="DT29" s="695"/>
      <c r="DU29" s="695"/>
      <c r="DV29" s="696"/>
      <c r="DW29" s="664">
        <v>15.9</v>
      </c>
      <c r="DX29" s="692"/>
      <c r="DY29" s="692"/>
      <c r="DZ29" s="692"/>
      <c r="EA29" s="692"/>
      <c r="EB29" s="692"/>
      <c r="EC29" s="693"/>
    </row>
    <row r="30" spans="2:133" ht="11.25" customHeight="1" x14ac:dyDescent="0.15">
      <c r="B30" s="656" t="s">
        <v>309</v>
      </c>
      <c r="C30" s="657"/>
      <c r="D30" s="657"/>
      <c r="E30" s="657"/>
      <c r="F30" s="657"/>
      <c r="G30" s="657"/>
      <c r="H30" s="657"/>
      <c r="I30" s="657"/>
      <c r="J30" s="657"/>
      <c r="K30" s="657"/>
      <c r="L30" s="657"/>
      <c r="M30" s="657"/>
      <c r="N30" s="657"/>
      <c r="O30" s="657"/>
      <c r="P30" s="657"/>
      <c r="Q30" s="658"/>
      <c r="R30" s="659">
        <v>12606</v>
      </c>
      <c r="S30" s="660"/>
      <c r="T30" s="660"/>
      <c r="U30" s="660"/>
      <c r="V30" s="660"/>
      <c r="W30" s="660"/>
      <c r="X30" s="660"/>
      <c r="Y30" s="661"/>
      <c r="Z30" s="662">
        <v>0.3</v>
      </c>
      <c r="AA30" s="662"/>
      <c r="AB30" s="662"/>
      <c r="AC30" s="662"/>
      <c r="AD30" s="663">
        <v>5221</v>
      </c>
      <c r="AE30" s="663"/>
      <c r="AF30" s="663"/>
      <c r="AG30" s="663"/>
      <c r="AH30" s="663"/>
      <c r="AI30" s="663"/>
      <c r="AJ30" s="663"/>
      <c r="AK30" s="663"/>
      <c r="AL30" s="664">
        <v>0.3</v>
      </c>
      <c r="AM30" s="665"/>
      <c r="AN30" s="665"/>
      <c r="AO30" s="666"/>
      <c r="AP30" s="707" t="s">
        <v>310</v>
      </c>
      <c r="AQ30" s="708"/>
      <c r="AR30" s="708"/>
      <c r="AS30" s="708"/>
      <c r="AT30" s="713" t="s">
        <v>311</v>
      </c>
      <c r="AU30" s="210"/>
      <c r="AV30" s="210"/>
      <c r="AW30" s="210"/>
      <c r="AX30" s="645" t="s">
        <v>187</v>
      </c>
      <c r="AY30" s="646"/>
      <c r="AZ30" s="646"/>
      <c r="BA30" s="646"/>
      <c r="BB30" s="646"/>
      <c r="BC30" s="646"/>
      <c r="BD30" s="646"/>
      <c r="BE30" s="646"/>
      <c r="BF30" s="647"/>
      <c r="BG30" s="719">
        <v>99.4</v>
      </c>
      <c r="BH30" s="720"/>
      <c r="BI30" s="720"/>
      <c r="BJ30" s="720"/>
      <c r="BK30" s="720"/>
      <c r="BL30" s="720"/>
      <c r="BM30" s="654">
        <v>95.8</v>
      </c>
      <c r="BN30" s="720"/>
      <c r="BO30" s="720"/>
      <c r="BP30" s="720"/>
      <c r="BQ30" s="721"/>
      <c r="BR30" s="719">
        <v>99.5</v>
      </c>
      <c r="BS30" s="720"/>
      <c r="BT30" s="720"/>
      <c r="BU30" s="720"/>
      <c r="BV30" s="720"/>
      <c r="BW30" s="720"/>
      <c r="BX30" s="654">
        <v>95.5</v>
      </c>
      <c r="BY30" s="720"/>
      <c r="BZ30" s="720"/>
      <c r="CA30" s="720"/>
      <c r="CB30" s="721"/>
      <c r="CD30" s="724"/>
      <c r="CE30" s="725"/>
      <c r="CF30" s="674" t="s">
        <v>312</v>
      </c>
      <c r="CG30" s="675"/>
      <c r="CH30" s="675"/>
      <c r="CI30" s="675"/>
      <c r="CJ30" s="675"/>
      <c r="CK30" s="675"/>
      <c r="CL30" s="675"/>
      <c r="CM30" s="675"/>
      <c r="CN30" s="675"/>
      <c r="CO30" s="675"/>
      <c r="CP30" s="675"/>
      <c r="CQ30" s="676"/>
      <c r="CR30" s="659">
        <v>407506</v>
      </c>
      <c r="CS30" s="660"/>
      <c r="CT30" s="660"/>
      <c r="CU30" s="660"/>
      <c r="CV30" s="660"/>
      <c r="CW30" s="660"/>
      <c r="CX30" s="660"/>
      <c r="CY30" s="661"/>
      <c r="CZ30" s="664">
        <v>11.4</v>
      </c>
      <c r="DA30" s="692"/>
      <c r="DB30" s="692"/>
      <c r="DC30" s="697"/>
      <c r="DD30" s="668">
        <v>361728</v>
      </c>
      <c r="DE30" s="660"/>
      <c r="DF30" s="660"/>
      <c r="DG30" s="660"/>
      <c r="DH30" s="660"/>
      <c r="DI30" s="660"/>
      <c r="DJ30" s="660"/>
      <c r="DK30" s="661"/>
      <c r="DL30" s="668">
        <v>262728</v>
      </c>
      <c r="DM30" s="660"/>
      <c r="DN30" s="660"/>
      <c r="DO30" s="660"/>
      <c r="DP30" s="660"/>
      <c r="DQ30" s="660"/>
      <c r="DR30" s="660"/>
      <c r="DS30" s="660"/>
      <c r="DT30" s="660"/>
      <c r="DU30" s="660"/>
      <c r="DV30" s="661"/>
      <c r="DW30" s="664">
        <v>14.3</v>
      </c>
      <c r="DX30" s="692"/>
      <c r="DY30" s="692"/>
      <c r="DZ30" s="692"/>
      <c r="EA30" s="692"/>
      <c r="EB30" s="692"/>
      <c r="EC30" s="693"/>
    </row>
    <row r="31" spans="2:133" ht="11.25" customHeight="1" x14ac:dyDescent="0.15">
      <c r="B31" s="656" t="s">
        <v>313</v>
      </c>
      <c r="C31" s="657"/>
      <c r="D31" s="657"/>
      <c r="E31" s="657"/>
      <c r="F31" s="657"/>
      <c r="G31" s="657"/>
      <c r="H31" s="657"/>
      <c r="I31" s="657"/>
      <c r="J31" s="657"/>
      <c r="K31" s="657"/>
      <c r="L31" s="657"/>
      <c r="M31" s="657"/>
      <c r="N31" s="657"/>
      <c r="O31" s="657"/>
      <c r="P31" s="657"/>
      <c r="Q31" s="658"/>
      <c r="R31" s="659">
        <v>171650</v>
      </c>
      <c r="S31" s="660"/>
      <c r="T31" s="660"/>
      <c r="U31" s="660"/>
      <c r="V31" s="660"/>
      <c r="W31" s="660"/>
      <c r="X31" s="660"/>
      <c r="Y31" s="661"/>
      <c r="Z31" s="662">
        <v>4.7</v>
      </c>
      <c r="AA31" s="662"/>
      <c r="AB31" s="662"/>
      <c r="AC31" s="662"/>
      <c r="AD31" s="663" t="s">
        <v>132</v>
      </c>
      <c r="AE31" s="663"/>
      <c r="AF31" s="663"/>
      <c r="AG31" s="663"/>
      <c r="AH31" s="663"/>
      <c r="AI31" s="663"/>
      <c r="AJ31" s="663"/>
      <c r="AK31" s="663"/>
      <c r="AL31" s="664" t="s">
        <v>132</v>
      </c>
      <c r="AM31" s="665"/>
      <c r="AN31" s="665"/>
      <c r="AO31" s="666"/>
      <c r="AP31" s="709"/>
      <c r="AQ31" s="710"/>
      <c r="AR31" s="710"/>
      <c r="AS31" s="710"/>
      <c r="AT31" s="714"/>
      <c r="AU31" s="209" t="s">
        <v>314</v>
      </c>
      <c r="AV31" s="209"/>
      <c r="AW31" s="209"/>
      <c r="AX31" s="656" t="s">
        <v>315</v>
      </c>
      <c r="AY31" s="657"/>
      <c r="AZ31" s="657"/>
      <c r="BA31" s="657"/>
      <c r="BB31" s="657"/>
      <c r="BC31" s="657"/>
      <c r="BD31" s="657"/>
      <c r="BE31" s="657"/>
      <c r="BF31" s="658"/>
      <c r="BG31" s="716">
        <v>98.9</v>
      </c>
      <c r="BH31" s="695"/>
      <c r="BI31" s="695"/>
      <c r="BJ31" s="695"/>
      <c r="BK31" s="695"/>
      <c r="BL31" s="695"/>
      <c r="BM31" s="665">
        <v>96.3</v>
      </c>
      <c r="BN31" s="717"/>
      <c r="BO31" s="717"/>
      <c r="BP31" s="717"/>
      <c r="BQ31" s="718"/>
      <c r="BR31" s="716">
        <v>99.6</v>
      </c>
      <c r="BS31" s="695"/>
      <c r="BT31" s="695"/>
      <c r="BU31" s="695"/>
      <c r="BV31" s="695"/>
      <c r="BW31" s="695"/>
      <c r="BX31" s="665">
        <v>97.1</v>
      </c>
      <c r="BY31" s="717"/>
      <c r="BZ31" s="717"/>
      <c r="CA31" s="717"/>
      <c r="CB31" s="718"/>
      <c r="CD31" s="724"/>
      <c r="CE31" s="725"/>
      <c r="CF31" s="674" t="s">
        <v>316</v>
      </c>
      <c r="CG31" s="675"/>
      <c r="CH31" s="675"/>
      <c r="CI31" s="675"/>
      <c r="CJ31" s="675"/>
      <c r="CK31" s="675"/>
      <c r="CL31" s="675"/>
      <c r="CM31" s="675"/>
      <c r="CN31" s="675"/>
      <c r="CO31" s="675"/>
      <c r="CP31" s="675"/>
      <c r="CQ31" s="676"/>
      <c r="CR31" s="659">
        <v>29457</v>
      </c>
      <c r="CS31" s="695"/>
      <c r="CT31" s="695"/>
      <c r="CU31" s="695"/>
      <c r="CV31" s="695"/>
      <c r="CW31" s="695"/>
      <c r="CX31" s="695"/>
      <c r="CY31" s="696"/>
      <c r="CZ31" s="664">
        <v>0.8</v>
      </c>
      <c r="DA31" s="692"/>
      <c r="DB31" s="692"/>
      <c r="DC31" s="697"/>
      <c r="DD31" s="668">
        <v>29457</v>
      </c>
      <c r="DE31" s="695"/>
      <c r="DF31" s="695"/>
      <c r="DG31" s="695"/>
      <c r="DH31" s="695"/>
      <c r="DI31" s="695"/>
      <c r="DJ31" s="695"/>
      <c r="DK31" s="696"/>
      <c r="DL31" s="668">
        <v>29433</v>
      </c>
      <c r="DM31" s="695"/>
      <c r="DN31" s="695"/>
      <c r="DO31" s="695"/>
      <c r="DP31" s="695"/>
      <c r="DQ31" s="695"/>
      <c r="DR31" s="695"/>
      <c r="DS31" s="695"/>
      <c r="DT31" s="695"/>
      <c r="DU31" s="695"/>
      <c r="DV31" s="696"/>
      <c r="DW31" s="664">
        <v>1.6</v>
      </c>
      <c r="DX31" s="692"/>
      <c r="DY31" s="692"/>
      <c r="DZ31" s="692"/>
      <c r="EA31" s="692"/>
      <c r="EB31" s="692"/>
      <c r="EC31" s="693"/>
    </row>
    <row r="32" spans="2:133" ht="11.25" customHeight="1" x14ac:dyDescent="0.15">
      <c r="B32" s="656" t="s">
        <v>317</v>
      </c>
      <c r="C32" s="657"/>
      <c r="D32" s="657"/>
      <c r="E32" s="657"/>
      <c r="F32" s="657"/>
      <c r="G32" s="657"/>
      <c r="H32" s="657"/>
      <c r="I32" s="657"/>
      <c r="J32" s="657"/>
      <c r="K32" s="657"/>
      <c r="L32" s="657"/>
      <c r="M32" s="657"/>
      <c r="N32" s="657"/>
      <c r="O32" s="657"/>
      <c r="P32" s="657"/>
      <c r="Q32" s="658"/>
      <c r="R32" s="659">
        <v>91799</v>
      </c>
      <c r="S32" s="660"/>
      <c r="T32" s="660"/>
      <c r="U32" s="660"/>
      <c r="V32" s="660"/>
      <c r="W32" s="660"/>
      <c r="X32" s="660"/>
      <c r="Y32" s="661"/>
      <c r="Z32" s="662">
        <v>2.5</v>
      </c>
      <c r="AA32" s="662"/>
      <c r="AB32" s="662"/>
      <c r="AC32" s="662"/>
      <c r="AD32" s="663" t="s">
        <v>132</v>
      </c>
      <c r="AE32" s="663"/>
      <c r="AF32" s="663"/>
      <c r="AG32" s="663"/>
      <c r="AH32" s="663"/>
      <c r="AI32" s="663"/>
      <c r="AJ32" s="663"/>
      <c r="AK32" s="663"/>
      <c r="AL32" s="664" t="s">
        <v>132</v>
      </c>
      <c r="AM32" s="665"/>
      <c r="AN32" s="665"/>
      <c r="AO32" s="666"/>
      <c r="AP32" s="711"/>
      <c r="AQ32" s="712"/>
      <c r="AR32" s="712"/>
      <c r="AS32" s="712"/>
      <c r="AT32" s="715"/>
      <c r="AU32" s="211"/>
      <c r="AV32" s="211"/>
      <c r="AW32" s="211"/>
      <c r="AX32" s="704" t="s">
        <v>318</v>
      </c>
      <c r="AY32" s="705"/>
      <c r="AZ32" s="705"/>
      <c r="BA32" s="705"/>
      <c r="BB32" s="705"/>
      <c r="BC32" s="705"/>
      <c r="BD32" s="705"/>
      <c r="BE32" s="705"/>
      <c r="BF32" s="706"/>
      <c r="BG32" s="728">
        <v>99.7</v>
      </c>
      <c r="BH32" s="729"/>
      <c r="BI32" s="729"/>
      <c r="BJ32" s="729"/>
      <c r="BK32" s="729"/>
      <c r="BL32" s="729"/>
      <c r="BM32" s="730">
        <v>95.2</v>
      </c>
      <c r="BN32" s="729"/>
      <c r="BO32" s="729"/>
      <c r="BP32" s="729"/>
      <c r="BQ32" s="731"/>
      <c r="BR32" s="728">
        <v>99.4</v>
      </c>
      <c r="BS32" s="729"/>
      <c r="BT32" s="729"/>
      <c r="BU32" s="729"/>
      <c r="BV32" s="729"/>
      <c r="BW32" s="729"/>
      <c r="BX32" s="730">
        <v>94.1</v>
      </c>
      <c r="BY32" s="729"/>
      <c r="BZ32" s="729"/>
      <c r="CA32" s="729"/>
      <c r="CB32" s="731"/>
      <c r="CD32" s="726"/>
      <c r="CE32" s="727"/>
      <c r="CF32" s="674" t="s">
        <v>319</v>
      </c>
      <c r="CG32" s="675"/>
      <c r="CH32" s="675"/>
      <c r="CI32" s="675"/>
      <c r="CJ32" s="675"/>
      <c r="CK32" s="675"/>
      <c r="CL32" s="675"/>
      <c r="CM32" s="675"/>
      <c r="CN32" s="675"/>
      <c r="CO32" s="675"/>
      <c r="CP32" s="675"/>
      <c r="CQ32" s="676"/>
      <c r="CR32" s="659">
        <v>19</v>
      </c>
      <c r="CS32" s="660"/>
      <c r="CT32" s="660"/>
      <c r="CU32" s="660"/>
      <c r="CV32" s="660"/>
      <c r="CW32" s="660"/>
      <c r="CX32" s="660"/>
      <c r="CY32" s="661"/>
      <c r="CZ32" s="664">
        <v>0</v>
      </c>
      <c r="DA32" s="692"/>
      <c r="DB32" s="692"/>
      <c r="DC32" s="697"/>
      <c r="DD32" s="668">
        <v>19</v>
      </c>
      <c r="DE32" s="660"/>
      <c r="DF32" s="660"/>
      <c r="DG32" s="660"/>
      <c r="DH32" s="660"/>
      <c r="DI32" s="660"/>
      <c r="DJ32" s="660"/>
      <c r="DK32" s="661"/>
      <c r="DL32" s="668">
        <v>19</v>
      </c>
      <c r="DM32" s="660"/>
      <c r="DN32" s="660"/>
      <c r="DO32" s="660"/>
      <c r="DP32" s="660"/>
      <c r="DQ32" s="660"/>
      <c r="DR32" s="660"/>
      <c r="DS32" s="660"/>
      <c r="DT32" s="660"/>
      <c r="DU32" s="660"/>
      <c r="DV32" s="661"/>
      <c r="DW32" s="664">
        <v>0</v>
      </c>
      <c r="DX32" s="692"/>
      <c r="DY32" s="692"/>
      <c r="DZ32" s="692"/>
      <c r="EA32" s="692"/>
      <c r="EB32" s="692"/>
      <c r="EC32" s="693"/>
    </row>
    <row r="33" spans="2:133" ht="11.25" customHeight="1" x14ac:dyDescent="0.15">
      <c r="B33" s="656" t="s">
        <v>320</v>
      </c>
      <c r="C33" s="657"/>
      <c r="D33" s="657"/>
      <c r="E33" s="657"/>
      <c r="F33" s="657"/>
      <c r="G33" s="657"/>
      <c r="H33" s="657"/>
      <c r="I33" s="657"/>
      <c r="J33" s="657"/>
      <c r="K33" s="657"/>
      <c r="L33" s="657"/>
      <c r="M33" s="657"/>
      <c r="N33" s="657"/>
      <c r="O33" s="657"/>
      <c r="P33" s="657"/>
      <c r="Q33" s="658"/>
      <c r="R33" s="659">
        <v>78186</v>
      </c>
      <c r="S33" s="660"/>
      <c r="T33" s="660"/>
      <c r="U33" s="660"/>
      <c r="V33" s="660"/>
      <c r="W33" s="660"/>
      <c r="X33" s="660"/>
      <c r="Y33" s="661"/>
      <c r="Z33" s="662">
        <v>2.1</v>
      </c>
      <c r="AA33" s="662"/>
      <c r="AB33" s="662"/>
      <c r="AC33" s="662"/>
      <c r="AD33" s="663" t="s">
        <v>132</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321</v>
      </c>
      <c r="CE33" s="675"/>
      <c r="CF33" s="675"/>
      <c r="CG33" s="675"/>
      <c r="CH33" s="675"/>
      <c r="CI33" s="675"/>
      <c r="CJ33" s="675"/>
      <c r="CK33" s="675"/>
      <c r="CL33" s="675"/>
      <c r="CM33" s="675"/>
      <c r="CN33" s="675"/>
      <c r="CO33" s="675"/>
      <c r="CP33" s="675"/>
      <c r="CQ33" s="676"/>
      <c r="CR33" s="659">
        <v>1853585</v>
      </c>
      <c r="CS33" s="695"/>
      <c r="CT33" s="695"/>
      <c r="CU33" s="695"/>
      <c r="CV33" s="695"/>
      <c r="CW33" s="695"/>
      <c r="CX33" s="695"/>
      <c r="CY33" s="696"/>
      <c r="CZ33" s="664">
        <v>51.9</v>
      </c>
      <c r="DA33" s="692"/>
      <c r="DB33" s="692"/>
      <c r="DC33" s="697"/>
      <c r="DD33" s="668">
        <v>994897</v>
      </c>
      <c r="DE33" s="695"/>
      <c r="DF33" s="695"/>
      <c r="DG33" s="695"/>
      <c r="DH33" s="695"/>
      <c r="DI33" s="695"/>
      <c r="DJ33" s="695"/>
      <c r="DK33" s="696"/>
      <c r="DL33" s="668">
        <v>702621</v>
      </c>
      <c r="DM33" s="695"/>
      <c r="DN33" s="695"/>
      <c r="DO33" s="695"/>
      <c r="DP33" s="695"/>
      <c r="DQ33" s="695"/>
      <c r="DR33" s="695"/>
      <c r="DS33" s="695"/>
      <c r="DT33" s="695"/>
      <c r="DU33" s="695"/>
      <c r="DV33" s="696"/>
      <c r="DW33" s="664">
        <v>38.299999999999997</v>
      </c>
      <c r="DX33" s="692"/>
      <c r="DY33" s="692"/>
      <c r="DZ33" s="692"/>
      <c r="EA33" s="692"/>
      <c r="EB33" s="692"/>
      <c r="EC33" s="693"/>
    </row>
    <row r="34" spans="2:133" ht="11.25" customHeight="1" x14ac:dyDescent="0.15">
      <c r="B34" s="656" t="s">
        <v>322</v>
      </c>
      <c r="C34" s="657"/>
      <c r="D34" s="657"/>
      <c r="E34" s="657"/>
      <c r="F34" s="657"/>
      <c r="G34" s="657"/>
      <c r="H34" s="657"/>
      <c r="I34" s="657"/>
      <c r="J34" s="657"/>
      <c r="K34" s="657"/>
      <c r="L34" s="657"/>
      <c r="M34" s="657"/>
      <c r="N34" s="657"/>
      <c r="O34" s="657"/>
      <c r="P34" s="657"/>
      <c r="Q34" s="658"/>
      <c r="R34" s="659">
        <v>66148</v>
      </c>
      <c r="S34" s="660"/>
      <c r="T34" s="660"/>
      <c r="U34" s="660"/>
      <c r="V34" s="660"/>
      <c r="W34" s="660"/>
      <c r="X34" s="660"/>
      <c r="Y34" s="661"/>
      <c r="Z34" s="662">
        <v>1.8</v>
      </c>
      <c r="AA34" s="662"/>
      <c r="AB34" s="662"/>
      <c r="AC34" s="662"/>
      <c r="AD34" s="663">
        <v>20</v>
      </c>
      <c r="AE34" s="663"/>
      <c r="AF34" s="663"/>
      <c r="AG34" s="663"/>
      <c r="AH34" s="663"/>
      <c r="AI34" s="663"/>
      <c r="AJ34" s="663"/>
      <c r="AK34" s="663"/>
      <c r="AL34" s="664">
        <v>0</v>
      </c>
      <c r="AM34" s="665"/>
      <c r="AN34" s="665"/>
      <c r="AO34" s="666"/>
      <c r="AP34" s="214"/>
      <c r="AQ34" s="638" t="s">
        <v>323</v>
      </c>
      <c r="AR34" s="639"/>
      <c r="AS34" s="639"/>
      <c r="AT34" s="639"/>
      <c r="AU34" s="639"/>
      <c r="AV34" s="639"/>
      <c r="AW34" s="639"/>
      <c r="AX34" s="639"/>
      <c r="AY34" s="639"/>
      <c r="AZ34" s="639"/>
      <c r="BA34" s="639"/>
      <c r="BB34" s="639"/>
      <c r="BC34" s="639"/>
      <c r="BD34" s="639"/>
      <c r="BE34" s="639"/>
      <c r="BF34" s="640"/>
      <c r="BG34" s="638" t="s">
        <v>324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325</v>
      </c>
      <c r="CE34" s="675"/>
      <c r="CF34" s="675"/>
      <c r="CG34" s="675"/>
      <c r="CH34" s="675"/>
      <c r="CI34" s="675"/>
      <c r="CJ34" s="675"/>
      <c r="CK34" s="675"/>
      <c r="CL34" s="675"/>
      <c r="CM34" s="675"/>
      <c r="CN34" s="675"/>
      <c r="CO34" s="675"/>
      <c r="CP34" s="675"/>
      <c r="CQ34" s="676"/>
      <c r="CR34" s="659">
        <v>411694</v>
      </c>
      <c r="CS34" s="660"/>
      <c r="CT34" s="660"/>
      <c r="CU34" s="660"/>
      <c r="CV34" s="660"/>
      <c r="CW34" s="660"/>
      <c r="CX34" s="660"/>
      <c r="CY34" s="661"/>
      <c r="CZ34" s="664">
        <v>11.5</v>
      </c>
      <c r="DA34" s="692"/>
      <c r="DB34" s="692"/>
      <c r="DC34" s="697"/>
      <c r="DD34" s="668">
        <v>292444</v>
      </c>
      <c r="DE34" s="660"/>
      <c r="DF34" s="660"/>
      <c r="DG34" s="660"/>
      <c r="DH34" s="660"/>
      <c r="DI34" s="660"/>
      <c r="DJ34" s="660"/>
      <c r="DK34" s="661"/>
      <c r="DL34" s="668">
        <v>209216</v>
      </c>
      <c r="DM34" s="660"/>
      <c r="DN34" s="660"/>
      <c r="DO34" s="660"/>
      <c r="DP34" s="660"/>
      <c r="DQ34" s="660"/>
      <c r="DR34" s="660"/>
      <c r="DS34" s="660"/>
      <c r="DT34" s="660"/>
      <c r="DU34" s="660"/>
      <c r="DV34" s="661"/>
      <c r="DW34" s="664">
        <v>11.4</v>
      </c>
      <c r="DX34" s="692"/>
      <c r="DY34" s="692"/>
      <c r="DZ34" s="692"/>
      <c r="EA34" s="692"/>
      <c r="EB34" s="692"/>
      <c r="EC34" s="693"/>
    </row>
    <row r="35" spans="2:133" ht="11.25" customHeight="1" x14ac:dyDescent="0.15">
      <c r="B35" s="656" t="s">
        <v>326</v>
      </c>
      <c r="C35" s="657"/>
      <c r="D35" s="657"/>
      <c r="E35" s="657"/>
      <c r="F35" s="657"/>
      <c r="G35" s="657"/>
      <c r="H35" s="657"/>
      <c r="I35" s="657"/>
      <c r="J35" s="657"/>
      <c r="K35" s="657"/>
      <c r="L35" s="657"/>
      <c r="M35" s="657"/>
      <c r="N35" s="657"/>
      <c r="O35" s="657"/>
      <c r="P35" s="657"/>
      <c r="Q35" s="658"/>
      <c r="R35" s="659">
        <v>852154</v>
      </c>
      <c r="S35" s="660"/>
      <c r="T35" s="660"/>
      <c r="U35" s="660"/>
      <c r="V35" s="660"/>
      <c r="W35" s="660"/>
      <c r="X35" s="660"/>
      <c r="Y35" s="661"/>
      <c r="Z35" s="662">
        <v>23.4</v>
      </c>
      <c r="AA35" s="662"/>
      <c r="AB35" s="662"/>
      <c r="AC35" s="662"/>
      <c r="AD35" s="663" t="s">
        <v>175</v>
      </c>
      <c r="AE35" s="663"/>
      <c r="AF35" s="663"/>
      <c r="AG35" s="663"/>
      <c r="AH35" s="663"/>
      <c r="AI35" s="663"/>
      <c r="AJ35" s="663"/>
      <c r="AK35" s="663"/>
      <c r="AL35" s="664" t="s">
        <v>132</v>
      </c>
      <c r="AM35" s="665"/>
      <c r="AN35" s="665"/>
      <c r="AO35" s="666"/>
      <c r="AP35" s="214"/>
      <c r="AQ35" s="732" t="s">
        <v>327</v>
      </c>
      <c r="AR35" s="733"/>
      <c r="AS35" s="733"/>
      <c r="AT35" s="733"/>
      <c r="AU35" s="733"/>
      <c r="AV35" s="733"/>
      <c r="AW35" s="733"/>
      <c r="AX35" s="733"/>
      <c r="AY35" s="734"/>
      <c r="AZ35" s="648">
        <v>205870</v>
      </c>
      <c r="BA35" s="649"/>
      <c r="BB35" s="649"/>
      <c r="BC35" s="649"/>
      <c r="BD35" s="649"/>
      <c r="BE35" s="649"/>
      <c r="BF35" s="735"/>
      <c r="BG35" s="670" t="s">
        <v>328</v>
      </c>
      <c r="BH35" s="671"/>
      <c r="BI35" s="671"/>
      <c r="BJ35" s="671"/>
      <c r="BK35" s="671"/>
      <c r="BL35" s="671"/>
      <c r="BM35" s="671"/>
      <c r="BN35" s="671"/>
      <c r="BO35" s="671"/>
      <c r="BP35" s="671"/>
      <c r="BQ35" s="671"/>
      <c r="BR35" s="671"/>
      <c r="BS35" s="671"/>
      <c r="BT35" s="671"/>
      <c r="BU35" s="672"/>
      <c r="BV35" s="648">
        <v>2194</v>
      </c>
      <c r="BW35" s="649"/>
      <c r="BX35" s="649"/>
      <c r="BY35" s="649"/>
      <c r="BZ35" s="649"/>
      <c r="CA35" s="649"/>
      <c r="CB35" s="735"/>
      <c r="CD35" s="674" t="s">
        <v>329</v>
      </c>
      <c r="CE35" s="675"/>
      <c r="CF35" s="675"/>
      <c r="CG35" s="675"/>
      <c r="CH35" s="675"/>
      <c r="CI35" s="675"/>
      <c r="CJ35" s="675"/>
      <c r="CK35" s="675"/>
      <c r="CL35" s="675"/>
      <c r="CM35" s="675"/>
      <c r="CN35" s="675"/>
      <c r="CO35" s="675"/>
      <c r="CP35" s="675"/>
      <c r="CQ35" s="676"/>
      <c r="CR35" s="659">
        <v>48701</v>
      </c>
      <c r="CS35" s="695"/>
      <c r="CT35" s="695"/>
      <c r="CU35" s="695"/>
      <c r="CV35" s="695"/>
      <c r="CW35" s="695"/>
      <c r="CX35" s="695"/>
      <c r="CY35" s="696"/>
      <c r="CZ35" s="664">
        <v>1.4</v>
      </c>
      <c r="DA35" s="692"/>
      <c r="DB35" s="692"/>
      <c r="DC35" s="697"/>
      <c r="DD35" s="668">
        <v>39712</v>
      </c>
      <c r="DE35" s="695"/>
      <c r="DF35" s="695"/>
      <c r="DG35" s="695"/>
      <c r="DH35" s="695"/>
      <c r="DI35" s="695"/>
      <c r="DJ35" s="695"/>
      <c r="DK35" s="696"/>
      <c r="DL35" s="668">
        <v>30693</v>
      </c>
      <c r="DM35" s="695"/>
      <c r="DN35" s="695"/>
      <c r="DO35" s="695"/>
      <c r="DP35" s="695"/>
      <c r="DQ35" s="695"/>
      <c r="DR35" s="695"/>
      <c r="DS35" s="695"/>
      <c r="DT35" s="695"/>
      <c r="DU35" s="695"/>
      <c r="DV35" s="696"/>
      <c r="DW35" s="664">
        <v>1.7</v>
      </c>
      <c r="DX35" s="692"/>
      <c r="DY35" s="692"/>
      <c r="DZ35" s="692"/>
      <c r="EA35" s="692"/>
      <c r="EB35" s="692"/>
      <c r="EC35" s="693"/>
    </row>
    <row r="36" spans="2:133" ht="11.25" customHeight="1" x14ac:dyDescent="0.15">
      <c r="B36" s="656" t="s">
        <v>330</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132</v>
      </c>
      <c r="AA36" s="662"/>
      <c r="AB36" s="662"/>
      <c r="AC36" s="662"/>
      <c r="AD36" s="663" t="s">
        <v>132</v>
      </c>
      <c r="AE36" s="663"/>
      <c r="AF36" s="663"/>
      <c r="AG36" s="663"/>
      <c r="AH36" s="663"/>
      <c r="AI36" s="663"/>
      <c r="AJ36" s="663"/>
      <c r="AK36" s="663"/>
      <c r="AL36" s="664" t="s">
        <v>132</v>
      </c>
      <c r="AM36" s="665"/>
      <c r="AN36" s="665"/>
      <c r="AO36" s="666"/>
      <c r="AQ36" s="736" t="s">
        <v>331</v>
      </c>
      <c r="AR36" s="737"/>
      <c r="AS36" s="737"/>
      <c r="AT36" s="737"/>
      <c r="AU36" s="737"/>
      <c r="AV36" s="737"/>
      <c r="AW36" s="737"/>
      <c r="AX36" s="737"/>
      <c r="AY36" s="738"/>
      <c r="AZ36" s="659">
        <v>52700</v>
      </c>
      <c r="BA36" s="660"/>
      <c r="BB36" s="660"/>
      <c r="BC36" s="660"/>
      <c r="BD36" s="695"/>
      <c r="BE36" s="695"/>
      <c r="BF36" s="718"/>
      <c r="BG36" s="674" t="s">
        <v>332</v>
      </c>
      <c r="BH36" s="675"/>
      <c r="BI36" s="675"/>
      <c r="BJ36" s="675"/>
      <c r="BK36" s="675"/>
      <c r="BL36" s="675"/>
      <c r="BM36" s="675"/>
      <c r="BN36" s="675"/>
      <c r="BO36" s="675"/>
      <c r="BP36" s="675"/>
      <c r="BQ36" s="675"/>
      <c r="BR36" s="675"/>
      <c r="BS36" s="675"/>
      <c r="BT36" s="675"/>
      <c r="BU36" s="676"/>
      <c r="BV36" s="659">
        <v>-1138</v>
      </c>
      <c r="BW36" s="660"/>
      <c r="BX36" s="660"/>
      <c r="BY36" s="660"/>
      <c r="BZ36" s="660"/>
      <c r="CA36" s="660"/>
      <c r="CB36" s="669"/>
      <c r="CD36" s="674" t="s">
        <v>333</v>
      </c>
      <c r="CE36" s="675"/>
      <c r="CF36" s="675"/>
      <c r="CG36" s="675"/>
      <c r="CH36" s="675"/>
      <c r="CI36" s="675"/>
      <c r="CJ36" s="675"/>
      <c r="CK36" s="675"/>
      <c r="CL36" s="675"/>
      <c r="CM36" s="675"/>
      <c r="CN36" s="675"/>
      <c r="CO36" s="675"/>
      <c r="CP36" s="675"/>
      <c r="CQ36" s="676"/>
      <c r="CR36" s="659">
        <v>843606</v>
      </c>
      <c r="CS36" s="660"/>
      <c r="CT36" s="660"/>
      <c r="CU36" s="660"/>
      <c r="CV36" s="660"/>
      <c r="CW36" s="660"/>
      <c r="CX36" s="660"/>
      <c r="CY36" s="661"/>
      <c r="CZ36" s="664">
        <v>23.6</v>
      </c>
      <c r="DA36" s="692"/>
      <c r="DB36" s="692"/>
      <c r="DC36" s="697"/>
      <c r="DD36" s="668">
        <v>351015</v>
      </c>
      <c r="DE36" s="660"/>
      <c r="DF36" s="660"/>
      <c r="DG36" s="660"/>
      <c r="DH36" s="660"/>
      <c r="DI36" s="660"/>
      <c r="DJ36" s="660"/>
      <c r="DK36" s="661"/>
      <c r="DL36" s="668">
        <v>276813</v>
      </c>
      <c r="DM36" s="660"/>
      <c r="DN36" s="660"/>
      <c r="DO36" s="660"/>
      <c r="DP36" s="660"/>
      <c r="DQ36" s="660"/>
      <c r="DR36" s="660"/>
      <c r="DS36" s="660"/>
      <c r="DT36" s="660"/>
      <c r="DU36" s="660"/>
      <c r="DV36" s="661"/>
      <c r="DW36" s="664">
        <v>15.1</v>
      </c>
      <c r="DX36" s="692"/>
      <c r="DY36" s="692"/>
      <c r="DZ36" s="692"/>
      <c r="EA36" s="692"/>
      <c r="EB36" s="692"/>
      <c r="EC36" s="693"/>
    </row>
    <row r="37" spans="2:133" ht="11.25" customHeight="1" x14ac:dyDescent="0.15">
      <c r="B37" s="656" t="s">
        <v>334</v>
      </c>
      <c r="C37" s="657"/>
      <c r="D37" s="657"/>
      <c r="E37" s="657"/>
      <c r="F37" s="657"/>
      <c r="G37" s="657"/>
      <c r="H37" s="657"/>
      <c r="I37" s="657"/>
      <c r="J37" s="657"/>
      <c r="K37" s="657"/>
      <c r="L37" s="657"/>
      <c r="M37" s="657"/>
      <c r="N37" s="657"/>
      <c r="O37" s="657"/>
      <c r="P37" s="657"/>
      <c r="Q37" s="658"/>
      <c r="R37" s="659">
        <v>69554</v>
      </c>
      <c r="S37" s="660"/>
      <c r="T37" s="660"/>
      <c r="U37" s="660"/>
      <c r="V37" s="660"/>
      <c r="W37" s="660"/>
      <c r="X37" s="660"/>
      <c r="Y37" s="661"/>
      <c r="Z37" s="662">
        <v>1.9</v>
      </c>
      <c r="AA37" s="662"/>
      <c r="AB37" s="662"/>
      <c r="AC37" s="662"/>
      <c r="AD37" s="663" t="s">
        <v>132</v>
      </c>
      <c r="AE37" s="663"/>
      <c r="AF37" s="663"/>
      <c r="AG37" s="663"/>
      <c r="AH37" s="663"/>
      <c r="AI37" s="663"/>
      <c r="AJ37" s="663"/>
      <c r="AK37" s="663"/>
      <c r="AL37" s="664" t="s">
        <v>132</v>
      </c>
      <c r="AM37" s="665"/>
      <c r="AN37" s="665"/>
      <c r="AO37" s="666"/>
      <c r="AQ37" s="736" t="s">
        <v>335</v>
      </c>
      <c r="AR37" s="737"/>
      <c r="AS37" s="737"/>
      <c r="AT37" s="737"/>
      <c r="AU37" s="737"/>
      <c r="AV37" s="737"/>
      <c r="AW37" s="737"/>
      <c r="AX37" s="737"/>
      <c r="AY37" s="738"/>
      <c r="AZ37" s="659" t="s">
        <v>132</v>
      </c>
      <c r="BA37" s="660"/>
      <c r="BB37" s="660"/>
      <c r="BC37" s="660"/>
      <c r="BD37" s="695"/>
      <c r="BE37" s="695"/>
      <c r="BF37" s="718"/>
      <c r="BG37" s="674" t="s">
        <v>336</v>
      </c>
      <c r="BH37" s="675"/>
      <c r="BI37" s="675"/>
      <c r="BJ37" s="675"/>
      <c r="BK37" s="675"/>
      <c r="BL37" s="675"/>
      <c r="BM37" s="675"/>
      <c r="BN37" s="675"/>
      <c r="BO37" s="675"/>
      <c r="BP37" s="675"/>
      <c r="BQ37" s="675"/>
      <c r="BR37" s="675"/>
      <c r="BS37" s="675"/>
      <c r="BT37" s="675"/>
      <c r="BU37" s="676"/>
      <c r="BV37" s="659">
        <v>332</v>
      </c>
      <c r="BW37" s="660"/>
      <c r="BX37" s="660"/>
      <c r="BY37" s="660"/>
      <c r="BZ37" s="660"/>
      <c r="CA37" s="660"/>
      <c r="CB37" s="669"/>
      <c r="CD37" s="674" t="s">
        <v>337</v>
      </c>
      <c r="CE37" s="675"/>
      <c r="CF37" s="675"/>
      <c r="CG37" s="675"/>
      <c r="CH37" s="675"/>
      <c r="CI37" s="675"/>
      <c r="CJ37" s="675"/>
      <c r="CK37" s="675"/>
      <c r="CL37" s="675"/>
      <c r="CM37" s="675"/>
      <c r="CN37" s="675"/>
      <c r="CO37" s="675"/>
      <c r="CP37" s="675"/>
      <c r="CQ37" s="676"/>
      <c r="CR37" s="659">
        <v>167035</v>
      </c>
      <c r="CS37" s="695"/>
      <c r="CT37" s="695"/>
      <c r="CU37" s="695"/>
      <c r="CV37" s="695"/>
      <c r="CW37" s="695"/>
      <c r="CX37" s="695"/>
      <c r="CY37" s="696"/>
      <c r="CZ37" s="664">
        <v>4.7</v>
      </c>
      <c r="DA37" s="692"/>
      <c r="DB37" s="692"/>
      <c r="DC37" s="697"/>
      <c r="DD37" s="668">
        <v>161135</v>
      </c>
      <c r="DE37" s="695"/>
      <c r="DF37" s="695"/>
      <c r="DG37" s="695"/>
      <c r="DH37" s="695"/>
      <c r="DI37" s="695"/>
      <c r="DJ37" s="695"/>
      <c r="DK37" s="696"/>
      <c r="DL37" s="668">
        <v>152546</v>
      </c>
      <c r="DM37" s="695"/>
      <c r="DN37" s="695"/>
      <c r="DO37" s="695"/>
      <c r="DP37" s="695"/>
      <c r="DQ37" s="695"/>
      <c r="DR37" s="695"/>
      <c r="DS37" s="695"/>
      <c r="DT37" s="695"/>
      <c r="DU37" s="695"/>
      <c r="DV37" s="696"/>
      <c r="DW37" s="664">
        <v>8.3000000000000007</v>
      </c>
      <c r="DX37" s="692"/>
      <c r="DY37" s="692"/>
      <c r="DZ37" s="692"/>
      <c r="EA37" s="692"/>
      <c r="EB37" s="692"/>
      <c r="EC37" s="693"/>
    </row>
    <row r="38" spans="2:133" ht="11.25" customHeight="1" x14ac:dyDescent="0.15">
      <c r="B38" s="704" t="s">
        <v>338</v>
      </c>
      <c r="C38" s="705"/>
      <c r="D38" s="705"/>
      <c r="E38" s="705"/>
      <c r="F38" s="705"/>
      <c r="G38" s="705"/>
      <c r="H38" s="705"/>
      <c r="I38" s="705"/>
      <c r="J38" s="705"/>
      <c r="K38" s="705"/>
      <c r="L38" s="705"/>
      <c r="M38" s="705"/>
      <c r="N38" s="705"/>
      <c r="O38" s="705"/>
      <c r="P38" s="705"/>
      <c r="Q38" s="706"/>
      <c r="R38" s="739">
        <v>3647226</v>
      </c>
      <c r="S38" s="740"/>
      <c r="T38" s="740"/>
      <c r="U38" s="740"/>
      <c r="V38" s="740"/>
      <c r="W38" s="740"/>
      <c r="X38" s="740"/>
      <c r="Y38" s="741"/>
      <c r="Z38" s="742">
        <v>100</v>
      </c>
      <c r="AA38" s="742"/>
      <c r="AB38" s="742"/>
      <c r="AC38" s="742"/>
      <c r="AD38" s="743">
        <v>1762632</v>
      </c>
      <c r="AE38" s="743"/>
      <c r="AF38" s="743"/>
      <c r="AG38" s="743"/>
      <c r="AH38" s="743"/>
      <c r="AI38" s="743"/>
      <c r="AJ38" s="743"/>
      <c r="AK38" s="743"/>
      <c r="AL38" s="744">
        <v>100</v>
      </c>
      <c r="AM38" s="730"/>
      <c r="AN38" s="730"/>
      <c r="AO38" s="745"/>
      <c r="AQ38" s="736" t="s">
        <v>339</v>
      </c>
      <c r="AR38" s="737"/>
      <c r="AS38" s="737"/>
      <c r="AT38" s="737"/>
      <c r="AU38" s="737"/>
      <c r="AV38" s="737"/>
      <c r="AW38" s="737"/>
      <c r="AX38" s="737"/>
      <c r="AY38" s="738"/>
      <c r="AZ38" s="659" t="s">
        <v>175</v>
      </c>
      <c r="BA38" s="660"/>
      <c r="BB38" s="660"/>
      <c r="BC38" s="660"/>
      <c r="BD38" s="695"/>
      <c r="BE38" s="695"/>
      <c r="BF38" s="718"/>
      <c r="BG38" s="674" t="s">
        <v>340</v>
      </c>
      <c r="BH38" s="675"/>
      <c r="BI38" s="675"/>
      <c r="BJ38" s="675"/>
      <c r="BK38" s="675"/>
      <c r="BL38" s="675"/>
      <c r="BM38" s="675"/>
      <c r="BN38" s="675"/>
      <c r="BO38" s="675"/>
      <c r="BP38" s="675"/>
      <c r="BQ38" s="675"/>
      <c r="BR38" s="675"/>
      <c r="BS38" s="675"/>
      <c r="BT38" s="675"/>
      <c r="BU38" s="676"/>
      <c r="BV38" s="659">
        <v>639</v>
      </c>
      <c r="BW38" s="660"/>
      <c r="BX38" s="660"/>
      <c r="BY38" s="660"/>
      <c r="BZ38" s="660"/>
      <c r="CA38" s="660"/>
      <c r="CB38" s="669"/>
      <c r="CD38" s="674" t="s">
        <v>341</v>
      </c>
      <c r="CE38" s="675"/>
      <c r="CF38" s="675"/>
      <c r="CG38" s="675"/>
      <c r="CH38" s="675"/>
      <c r="CI38" s="675"/>
      <c r="CJ38" s="675"/>
      <c r="CK38" s="675"/>
      <c r="CL38" s="675"/>
      <c r="CM38" s="675"/>
      <c r="CN38" s="675"/>
      <c r="CO38" s="675"/>
      <c r="CP38" s="675"/>
      <c r="CQ38" s="676"/>
      <c r="CR38" s="659">
        <v>205870</v>
      </c>
      <c r="CS38" s="660"/>
      <c r="CT38" s="660"/>
      <c r="CU38" s="660"/>
      <c r="CV38" s="660"/>
      <c r="CW38" s="660"/>
      <c r="CX38" s="660"/>
      <c r="CY38" s="661"/>
      <c r="CZ38" s="664">
        <v>5.8</v>
      </c>
      <c r="DA38" s="692"/>
      <c r="DB38" s="692"/>
      <c r="DC38" s="697"/>
      <c r="DD38" s="668">
        <v>185899</v>
      </c>
      <c r="DE38" s="660"/>
      <c r="DF38" s="660"/>
      <c r="DG38" s="660"/>
      <c r="DH38" s="660"/>
      <c r="DI38" s="660"/>
      <c r="DJ38" s="660"/>
      <c r="DK38" s="661"/>
      <c r="DL38" s="668">
        <v>185899</v>
      </c>
      <c r="DM38" s="660"/>
      <c r="DN38" s="660"/>
      <c r="DO38" s="660"/>
      <c r="DP38" s="660"/>
      <c r="DQ38" s="660"/>
      <c r="DR38" s="660"/>
      <c r="DS38" s="660"/>
      <c r="DT38" s="660"/>
      <c r="DU38" s="660"/>
      <c r="DV38" s="661"/>
      <c r="DW38" s="664">
        <v>10.1</v>
      </c>
      <c r="DX38" s="692"/>
      <c r="DY38" s="692"/>
      <c r="DZ38" s="692"/>
      <c r="EA38" s="692"/>
      <c r="EB38" s="692"/>
      <c r="EC38" s="693"/>
    </row>
    <row r="39" spans="2:133" ht="11.25" customHeight="1" x14ac:dyDescent="0.15">
      <c r="AQ39" s="736" t="s">
        <v>342</v>
      </c>
      <c r="AR39" s="737"/>
      <c r="AS39" s="737"/>
      <c r="AT39" s="737"/>
      <c r="AU39" s="737"/>
      <c r="AV39" s="737"/>
      <c r="AW39" s="737"/>
      <c r="AX39" s="737"/>
      <c r="AY39" s="738"/>
      <c r="AZ39" s="659" t="s">
        <v>175</v>
      </c>
      <c r="BA39" s="660"/>
      <c r="BB39" s="660"/>
      <c r="BC39" s="660"/>
      <c r="BD39" s="695"/>
      <c r="BE39" s="695"/>
      <c r="BF39" s="718"/>
      <c r="BG39" s="750" t="s">
        <v>343</v>
      </c>
      <c r="BH39" s="751"/>
      <c r="BI39" s="751"/>
      <c r="BJ39" s="751"/>
      <c r="BK39" s="751"/>
      <c r="BL39" s="215"/>
      <c r="BM39" s="675" t="s">
        <v>344</v>
      </c>
      <c r="BN39" s="675"/>
      <c r="BO39" s="675"/>
      <c r="BP39" s="675"/>
      <c r="BQ39" s="675"/>
      <c r="BR39" s="675"/>
      <c r="BS39" s="675"/>
      <c r="BT39" s="675"/>
      <c r="BU39" s="676"/>
      <c r="BV39" s="659">
        <v>163</v>
      </c>
      <c r="BW39" s="660"/>
      <c r="BX39" s="660"/>
      <c r="BY39" s="660"/>
      <c r="BZ39" s="660"/>
      <c r="CA39" s="660"/>
      <c r="CB39" s="669"/>
      <c r="CD39" s="674" t="s">
        <v>345</v>
      </c>
      <c r="CE39" s="675"/>
      <c r="CF39" s="675"/>
      <c r="CG39" s="675"/>
      <c r="CH39" s="675"/>
      <c r="CI39" s="675"/>
      <c r="CJ39" s="675"/>
      <c r="CK39" s="675"/>
      <c r="CL39" s="675"/>
      <c r="CM39" s="675"/>
      <c r="CN39" s="675"/>
      <c r="CO39" s="675"/>
      <c r="CP39" s="675"/>
      <c r="CQ39" s="676"/>
      <c r="CR39" s="659">
        <v>343714</v>
      </c>
      <c r="CS39" s="695"/>
      <c r="CT39" s="695"/>
      <c r="CU39" s="695"/>
      <c r="CV39" s="695"/>
      <c r="CW39" s="695"/>
      <c r="CX39" s="695"/>
      <c r="CY39" s="696"/>
      <c r="CZ39" s="664">
        <v>9.6</v>
      </c>
      <c r="DA39" s="692"/>
      <c r="DB39" s="692"/>
      <c r="DC39" s="697"/>
      <c r="DD39" s="668">
        <v>125827</v>
      </c>
      <c r="DE39" s="695"/>
      <c r="DF39" s="695"/>
      <c r="DG39" s="695"/>
      <c r="DH39" s="695"/>
      <c r="DI39" s="695"/>
      <c r="DJ39" s="695"/>
      <c r="DK39" s="696"/>
      <c r="DL39" s="668" t="s">
        <v>175</v>
      </c>
      <c r="DM39" s="695"/>
      <c r="DN39" s="695"/>
      <c r="DO39" s="695"/>
      <c r="DP39" s="695"/>
      <c r="DQ39" s="695"/>
      <c r="DR39" s="695"/>
      <c r="DS39" s="695"/>
      <c r="DT39" s="695"/>
      <c r="DU39" s="695"/>
      <c r="DV39" s="696"/>
      <c r="DW39" s="664" t="s">
        <v>175</v>
      </c>
      <c r="DX39" s="692"/>
      <c r="DY39" s="692"/>
      <c r="DZ39" s="692"/>
      <c r="EA39" s="692"/>
      <c r="EB39" s="692"/>
      <c r="EC39" s="693"/>
    </row>
    <row r="40" spans="2:133" ht="11.25" customHeight="1" x14ac:dyDescent="0.15">
      <c r="AQ40" s="736" t="s">
        <v>346</v>
      </c>
      <c r="AR40" s="737"/>
      <c r="AS40" s="737"/>
      <c r="AT40" s="737"/>
      <c r="AU40" s="737"/>
      <c r="AV40" s="737"/>
      <c r="AW40" s="737"/>
      <c r="AX40" s="737"/>
      <c r="AY40" s="738"/>
      <c r="AZ40" s="659">
        <v>41227</v>
      </c>
      <c r="BA40" s="660"/>
      <c r="BB40" s="660"/>
      <c r="BC40" s="660"/>
      <c r="BD40" s="695"/>
      <c r="BE40" s="695"/>
      <c r="BF40" s="718"/>
      <c r="BG40" s="750"/>
      <c r="BH40" s="751"/>
      <c r="BI40" s="751"/>
      <c r="BJ40" s="751"/>
      <c r="BK40" s="751"/>
      <c r="BL40" s="215"/>
      <c r="BM40" s="675" t="s">
        <v>347</v>
      </c>
      <c r="BN40" s="675"/>
      <c r="BO40" s="675"/>
      <c r="BP40" s="675"/>
      <c r="BQ40" s="675"/>
      <c r="BR40" s="675"/>
      <c r="BS40" s="675"/>
      <c r="BT40" s="675"/>
      <c r="BU40" s="676"/>
      <c r="BV40" s="659">
        <v>13</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t="s">
        <v>175</v>
      </c>
      <c r="CS40" s="660"/>
      <c r="CT40" s="660"/>
      <c r="CU40" s="660"/>
      <c r="CV40" s="660"/>
      <c r="CW40" s="660"/>
      <c r="CX40" s="660"/>
      <c r="CY40" s="661"/>
      <c r="CZ40" s="664" t="s">
        <v>132</v>
      </c>
      <c r="DA40" s="692"/>
      <c r="DB40" s="692"/>
      <c r="DC40" s="697"/>
      <c r="DD40" s="668" t="s">
        <v>175</v>
      </c>
      <c r="DE40" s="660"/>
      <c r="DF40" s="660"/>
      <c r="DG40" s="660"/>
      <c r="DH40" s="660"/>
      <c r="DI40" s="660"/>
      <c r="DJ40" s="660"/>
      <c r="DK40" s="661"/>
      <c r="DL40" s="668" t="s">
        <v>175</v>
      </c>
      <c r="DM40" s="660"/>
      <c r="DN40" s="660"/>
      <c r="DO40" s="660"/>
      <c r="DP40" s="660"/>
      <c r="DQ40" s="660"/>
      <c r="DR40" s="660"/>
      <c r="DS40" s="660"/>
      <c r="DT40" s="660"/>
      <c r="DU40" s="660"/>
      <c r="DV40" s="661"/>
      <c r="DW40" s="664" t="s">
        <v>132</v>
      </c>
      <c r="DX40" s="692"/>
      <c r="DY40" s="692"/>
      <c r="DZ40" s="692"/>
      <c r="EA40" s="692"/>
      <c r="EB40" s="692"/>
      <c r="EC40" s="693"/>
    </row>
    <row r="41" spans="2:133" ht="11.25" customHeight="1" x14ac:dyDescent="0.15">
      <c r="AQ41" s="746" t="s">
        <v>349</v>
      </c>
      <c r="AR41" s="747"/>
      <c r="AS41" s="747"/>
      <c r="AT41" s="747"/>
      <c r="AU41" s="747"/>
      <c r="AV41" s="747"/>
      <c r="AW41" s="747"/>
      <c r="AX41" s="747"/>
      <c r="AY41" s="748"/>
      <c r="AZ41" s="739">
        <v>111943</v>
      </c>
      <c r="BA41" s="740"/>
      <c r="BB41" s="740"/>
      <c r="BC41" s="740"/>
      <c r="BD41" s="729"/>
      <c r="BE41" s="729"/>
      <c r="BF41" s="731"/>
      <c r="BG41" s="752"/>
      <c r="BH41" s="753"/>
      <c r="BI41" s="753"/>
      <c r="BJ41" s="753"/>
      <c r="BK41" s="753"/>
      <c r="BL41" s="216"/>
      <c r="BM41" s="684" t="s">
        <v>350</v>
      </c>
      <c r="BN41" s="684"/>
      <c r="BO41" s="684"/>
      <c r="BP41" s="684"/>
      <c r="BQ41" s="684"/>
      <c r="BR41" s="684"/>
      <c r="BS41" s="684"/>
      <c r="BT41" s="684"/>
      <c r="BU41" s="685"/>
      <c r="BV41" s="739" t="s">
        <v>175</v>
      </c>
      <c r="BW41" s="740"/>
      <c r="BX41" s="740"/>
      <c r="BY41" s="740"/>
      <c r="BZ41" s="740"/>
      <c r="CA41" s="740"/>
      <c r="CB41" s="749"/>
      <c r="CD41" s="674" t="s">
        <v>351</v>
      </c>
      <c r="CE41" s="675"/>
      <c r="CF41" s="675"/>
      <c r="CG41" s="675"/>
      <c r="CH41" s="675"/>
      <c r="CI41" s="675"/>
      <c r="CJ41" s="675"/>
      <c r="CK41" s="675"/>
      <c r="CL41" s="675"/>
      <c r="CM41" s="675"/>
      <c r="CN41" s="675"/>
      <c r="CO41" s="675"/>
      <c r="CP41" s="675"/>
      <c r="CQ41" s="676"/>
      <c r="CR41" s="659" t="s">
        <v>175</v>
      </c>
      <c r="CS41" s="695"/>
      <c r="CT41" s="695"/>
      <c r="CU41" s="695"/>
      <c r="CV41" s="695"/>
      <c r="CW41" s="695"/>
      <c r="CX41" s="695"/>
      <c r="CY41" s="696"/>
      <c r="CZ41" s="664" t="s">
        <v>175</v>
      </c>
      <c r="DA41" s="692"/>
      <c r="DB41" s="692"/>
      <c r="DC41" s="697"/>
      <c r="DD41" s="668" t="s">
        <v>175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730238</v>
      </c>
      <c r="CS42" s="660"/>
      <c r="CT42" s="660"/>
      <c r="CU42" s="660"/>
      <c r="CV42" s="660"/>
      <c r="CW42" s="660"/>
      <c r="CX42" s="660"/>
      <c r="CY42" s="661"/>
      <c r="CZ42" s="664">
        <v>20.399999999999999</v>
      </c>
      <c r="DA42" s="665"/>
      <c r="DB42" s="665"/>
      <c r="DC42" s="760"/>
      <c r="DD42" s="668">
        <v>196205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16645</v>
      </c>
      <c r="CS43" s="695"/>
      <c r="CT43" s="695"/>
      <c r="CU43" s="695"/>
      <c r="CV43" s="695"/>
      <c r="CW43" s="695"/>
      <c r="CX43" s="695"/>
      <c r="CY43" s="696"/>
      <c r="CZ43" s="664">
        <v>0.5</v>
      </c>
      <c r="DA43" s="692"/>
      <c r="DB43" s="692"/>
      <c r="DC43" s="697"/>
      <c r="DD43" s="668">
        <v>5395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356</v>
      </c>
      <c r="CD44" s="771" t="s">
        <v>308</v>
      </c>
      <c r="CE44" s="772"/>
      <c r="CF44" s="656" t="s">
        <v>357</v>
      </c>
      <c r="CG44" s="657"/>
      <c r="CH44" s="657"/>
      <c r="CI44" s="657"/>
      <c r="CJ44" s="657"/>
      <c r="CK44" s="657"/>
      <c r="CL44" s="657"/>
      <c r="CM44" s="657"/>
      <c r="CN44" s="657"/>
      <c r="CO44" s="657"/>
      <c r="CP44" s="657"/>
      <c r="CQ44" s="658"/>
      <c r="CR44" s="659">
        <v>705953</v>
      </c>
      <c r="CS44" s="660"/>
      <c r="CT44" s="660"/>
      <c r="CU44" s="660"/>
      <c r="CV44" s="660"/>
      <c r="CW44" s="660"/>
      <c r="CX44" s="660"/>
      <c r="CY44" s="661"/>
      <c r="CZ44" s="664">
        <v>19.7</v>
      </c>
      <c r="DA44" s="665"/>
      <c r="DB44" s="665"/>
      <c r="DC44" s="760"/>
      <c r="DD44" s="668">
        <v>195022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358</v>
      </c>
      <c r="CG45" s="657"/>
      <c r="CH45" s="657"/>
      <c r="CI45" s="657"/>
      <c r="CJ45" s="657"/>
      <c r="CK45" s="657"/>
      <c r="CL45" s="657"/>
      <c r="CM45" s="657"/>
      <c r="CN45" s="657"/>
      <c r="CO45" s="657"/>
      <c r="CP45" s="657"/>
      <c r="CQ45" s="658"/>
      <c r="CR45" s="659">
        <v>73907</v>
      </c>
      <c r="CS45" s="695"/>
      <c r="CT45" s="695"/>
      <c r="CU45" s="695"/>
      <c r="CV45" s="695"/>
      <c r="CW45" s="695"/>
      <c r="CX45" s="695"/>
      <c r="CY45" s="696"/>
      <c r="CZ45" s="664">
        <v>2.1</v>
      </c>
      <c r="DA45" s="692"/>
      <c r="DB45" s="692"/>
      <c r="DC45" s="697"/>
      <c r="DD45" s="668">
        <v>26422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359</v>
      </c>
      <c r="CG46" s="657"/>
      <c r="CH46" s="657"/>
      <c r="CI46" s="657"/>
      <c r="CJ46" s="657"/>
      <c r="CK46" s="657"/>
      <c r="CL46" s="657"/>
      <c r="CM46" s="657"/>
      <c r="CN46" s="657"/>
      <c r="CO46" s="657"/>
      <c r="CP46" s="657"/>
      <c r="CQ46" s="658"/>
      <c r="CR46" s="659">
        <v>632046</v>
      </c>
      <c r="CS46" s="660"/>
      <c r="CT46" s="660"/>
      <c r="CU46" s="660"/>
      <c r="CV46" s="660"/>
      <c r="CW46" s="660"/>
      <c r="CX46" s="660"/>
      <c r="CY46" s="661"/>
      <c r="CZ46" s="664">
        <v>17.7</v>
      </c>
      <c r="DA46" s="665"/>
      <c r="DB46" s="665"/>
      <c r="DC46" s="760"/>
      <c r="DD46" s="668">
        <v>168600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360</v>
      </c>
      <c r="CG47" s="657"/>
      <c r="CH47" s="657"/>
      <c r="CI47" s="657"/>
      <c r="CJ47" s="657"/>
      <c r="CK47" s="657"/>
      <c r="CL47" s="657"/>
      <c r="CM47" s="657"/>
      <c r="CN47" s="657"/>
      <c r="CO47" s="657"/>
      <c r="CP47" s="657"/>
      <c r="CQ47" s="658"/>
      <c r="CR47" s="659">
        <v>24285</v>
      </c>
      <c r="CS47" s="695"/>
      <c r="CT47" s="695"/>
      <c r="CU47" s="695"/>
      <c r="CV47" s="695"/>
      <c r="CW47" s="695"/>
      <c r="CX47" s="695"/>
      <c r="CY47" s="696"/>
      <c r="CZ47" s="664">
        <v>0.7</v>
      </c>
      <c r="DA47" s="692"/>
      <c r="DB47" s="692"/>
      <c r="DC47" s="697"/>
      <c r="DD47" s="668">
        <v>1183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361</v>
      </c>
      <c r="CG48" s="657"/>
      <c r="CH48" s="657"/>
      <c r="CI48" s="657"/>
      <c r="CJ48" s="657"/>
      <c r="CK48" s="657"/>
      <c r="CL48" s="657"/>
      <c r="CM48" s="657"/>
      <c r="CN48" s="657"/>
      <c r="CO48" s="657"/>
      <c r="CP48" s="657"/>
      <c r="CQ48" s="658"/>
      <c r="CR48" s="659" t="s">
        <v>132</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362</v>
      </c>
      <c r="CE49" s="705"/>
      <c r="CF49" s="705"/>
      <c r="CG49" s="705"/>
      <c r="CH49" s="705"/>
      <c r="CI49" s="705"/>
      <c r="CJ49" s="705"/>
      <c r="CK49" s="705"/>
      <c r="CL49" s="705"/>
      <c r="CM49" s="705"/>
      <c r="CN49" s="705"/>
      <c r="CO49" s="705"/>
      <c r="CP49" s="705"/>
      <c r="CQ49" s="706"/>
      <c r="CR49" s="739">
        <v>3574615</v>
      </c>
      <c r="CS49" s="729"/>
      <c r="CT49" s="729"/>
      <c r="CU49" s="729"/>
      <c r="CV49" s="729"/>
      <c r="CW49" s="729"/>
      <c r="CX49" s="729"/>
      <c r="CY49" s="761"/>
      <c r="CZ49" s="744">
        <v>100</v>
      </c>
      <c r="DA49" s="762"/>
      <c r="DB49" s="762"/>
      <c r="DC49" s="763"/>
      <c r="DD49" s="764">
        <v>2009107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1Xs52xmGmm+nznzDjItJhEKK1Jjk+deVgQxy+tA+qp6n8TJ5EkI9rsq/wVRN3wt826N+DSMIz5MqntLMiS2wbA==" saltValue="btHBoaycGcF4XBCSU0Wk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70" zoomScaleNormal="25" zoomScaleSheetLayoutView="70" workbookViewId="0">
      <selection activeCell="BJ23" sqref="BJ2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385</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67</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67</v>
      </c>
      <c r="AG23" s="854"/>
      <c r="AH23" s="854"/>
      <c r="AI23" s="854"/>
      <c r="AJ23" s="857"/>
      <c r="AK23" s="858"/>
      <c r="AL23" s="859"/>
      <c r="AM23" s="859"/>
      <c r="AN23" s="859"/>
      <c r="AO23" s="859"/>
      <c r="AP23" s="854"/>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368</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2</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0</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1</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t="s">
        <v>403</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132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392</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396</v>
      </c>
      <c r="AL66" s="801"/>
      <c r="AM66" s="801"/>
      <c r="AN66" s="801"/>
      <c r="AO66" s="802"/>
      <c r="AP66" s="777" t="s">
        <v>411</v>
      </c>
      <c r="AQ66" s="778"/>
      <c r="AR66" s="778"/>
      <c r="AS66" s="778"/>
      <c r="AT66" s="779"/>
      <c r="AU66" s="777" t="s">
        <v>412</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307</v>
      </c>
      <c r="AG109" s="955"/>
      <c r="AH109" s="955"/>
      <c r="AI109" s="955"/>
      <c r="AJ109" s="956"/>
      <c r="AK109" s="954" t="s">
        <v>306</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307</v>
      </c>
      <c r="BW109" s="955"/>
      <c r="BX109" s="955"/>
      <c r="BY109" s="955"/>
      <c r="BZ109" s="956"/>
      <c r="CA109" s="954" t="s">
        <v>306</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307</v>
      </c>
      <c r="DM109" s="955"/>
      <c r="DN109" s="955"/>
      <c r="DO109" s="955"/>
      <c r="DP109" s="956"/>
      <c r="DQ109" s="954" t="s">
        <v>306</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531312</v>
      </c>
      <c r="AB110" s="962"/>
      <c r="AC110" s="962"/>
      <c r="AD110" s="962"/>
      <c r="AE110" s="963"/>
      <c r="AF110" s="964">
        <v>406803</v>
      </c>
      <c r="AG110" s="962"/>
      <c r="AH110" s="962"/>
      <c r="AI110" s="962"/>
      <c r="AJ110" s="963"/>
      <c r="AK110" s="964">
        <v>337958</v>
      </c>
      <c r="AL110" s="962"/>
      <c r="AM110" s="962"/>
      <c r="AN110" s="962"/>
      <c r="AO110" s="963"/>
      <c r="AP110" s="965">
        <v>24.9</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3614705</v>
      </c>
      <c r="BR110" s="997"/>
      <c r="BS110" s="997"/>
      <c r="BT110" s="997"/>
      <c r="BU110" s="997"/>
      <c r="BV110" s="997">
        <v>3374940</v>
      </c>
      <c r="BW110" s="997"/>
      <c r="BX110" s="997"/>
      <c r="BY110" s="997"/>
      <c r="BZ110" s="997"/>
      <c r="CA110" s="997">
        <v>3819588</v>
      </c>
      <c r="CB110" s="997"/>
      <c r="CC110" s="997"/>
      <c r="CD110" s="997"/>
      <c r="CE110" s="997"/>
      <c r="CF110" s="1011">
        <v>281.7</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389</v>
      </c>
      <c r="DH110" s="997"/>
      <c r="DI110" s="997"/>
      <c r="DJ110" s="997"/>
      <c r="DK110" s="997"/>
      <c r="DL110" s="997" t="s">
        <v>132</v>
      </c>
      <c r="DM110" s="997"/>
      <c r="DN110" s="997"/>
      <c r="DO110" s="997"/>
      <c r="DP110" s="997"/>
      <c r="DQ110" s="997" t="s">
        <v>132</v>
      </c>
      <c r="DR110" s="997"/>
      <c r="DS110" s="997"/>
      <c r="DT110" s="997"/>
      <c r="DU110" s="997"/>
      <c r="DV110" s="998" t="s">
        <v>389</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389</v>
      </c>
      <c r="AB111" s="1004"/>
      <c r="AC111" s="1004"/>
      <c r="AD111" s="1004"/>
      <c r="AE111" s="1005"/>
      <c r="AF111" s="1006" t="s">
        <v>430</v>
      </c>
      <c r="AG111" s="1004"/>
      <c r="AH111" s="1004"/>
      <c r="AI111" s="1004"/>
      <c r="AJ111" s="1005"/>
      <c r="AK111" s="1006" t="s">
        <v>389</v>
      </c>
      <c r="AL111" s="1004"/>
      <c r="AM111" s="1004"/>
      <c r="AN111" s="1004"/>
      <c r="AO111" s="1005"/>
      <c r="AP111" s="1007" t="s">
        <v>389</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389</v>
      </c>
      <c r="BR111" s="990"/>
      <c r="BS111" s="990"/>
      <c r="BT111" s="990"/>
      <c r="BU111" s="990"/>
      <c r="BV111" s="990" t="s">
        <v>389</v>
      </c>
      <c r="BW111" s="990"/>
      <c r="BX111" s="990"/>
      <c r="BY111" s="990"/>
      <c r="BZ111" s="990"/>
      <c r="CA111" s="990" t="s">
        <v>389</v>
      </c>
      <c r="CB111" s="990"/>
      <c r="CC111" s="990"/>
      <c r="CD111" s="990"/>
      <c r="CE111" s="990"/>
      <c r="CF111" s="984" t="s">
        <v>132</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132</v>
      </c>
      <c r="DH111" s="990"/>
      <c r="DI111" s="990"/>
      <c r="DJ111" s="990"/>
      <c r="DK111" s="990"/>
      <c r="DL111" s="990" t="s">
        <v>389</v>
      </c>
      <c r="DM111" s="990"/>
      <c r="DN111" s="990"/>
      <c r="DO111" s="990"/>
      <c r="DP111" s="990"/>
      <c r="DQ111" s="990" t="s">
        <v>389</v>
      </c>
      <c r="DR111" s="990"/>
      <c r="DS111" s="990"/>
      <c r="DT111" s="990"/>
      <c r="DU111" s="990"/>
      <c r="DV111" s="991" t="s">
        <v>389</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389</v>
      </c>
      <c r="AB112" s="1029"/>
      <c r="AC112" s="1029"/>
      <c r="AD112" s="1029"/>
      <c r="AE112" s="1030"/>
      <c r="AF112" s="1031" t="s">
        <v>132</v>
      </c>
      <c r="AG112" s="1029"/>
      <c r="AH112" s="1029"/>
      <c r="AI112" s="1029"/>
      <c r="AJ112" s="1030"/>
      <c r="AK112" s="1031" t="s">
        <v>389</v>
      </c>
      <c r="AL112" s="1029"/>
      <c r="AM112" s="1029"/>
      <c r="AN112" s="1029"/>
      <c r="AO112" s="1030"/>
      <c r="AP112" s="1032" t="s">
        <v>132</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482925</v>
      </c>
      <c r="BR112" s="990"/>
      <c r="BS112" s="990"/>
      <c r="BT112" s="990"/>
      <c r="BU112" s="990"/>
      <c r="BV112" s="990">
        <v>640508</v>
      </c>
      <c r="BW112" s="990"/>
      <c r="BX112" s="990"/>
      <c r="BY112" s="990"/>
      <c r="BZ112" s="990"/>
      <c r="CA112" s="990">
        <v>588839</v>
      </c>
      <c r="CB112" s="990"/>
      <c r="CC112" s="990"/>
      <c r="CD112" s="990"/>
      <c r="CE112" s="990"/>
      <c r="CF112" s="984">
        <v>43.4</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389</v>
      </c>
      <c r="DH112" s="990"/>
      <c r="DI112" s="990"/>
      <c r="DJ112" s="990"/>
      <c r="DK112" s="990"/>
      <c r="DL112" s="990" t="s">
        <v>132</v>
      </c>
      <c r="DM112" s="990"/>
      <c r="DN112" s="990"/>
      <c r="DO112" s="990"/>
      <c r="DP112" s="990"/>
      <c r="DQ112" s="990" t="s">
        <v>389</v>
      </c>
      <c r="DR112" s="990"/>
      <c r="DS112" s="990"/>
      <c r="DT112" s="990"/>
      <c r="DU112" s="990"/>
      <c r="DV112" s="991" t="s">
        <v>389</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53888</v>
      </c>
      <c r="AB113" s="1004"/>
      <c r="AC113" s="1004"/>
      <c r="AD113" s="1004"/>
      <c r="AE113" s="1005"/>
      <c r="AF113" s="1006">
        <v>53726</v>
      </c>
      <c r="AG113" s="1004"/>
      <c r="AH113" s="1004"/>
      <c r="AI113" s="1004"/>
      <c r="AJ113" s="1005"/>
      <c r="AK113" s="1006">
        <v>51729</v>
      </c>
      <c r="AL113" s="1004"/>
      <c r="AM113" s="1004"/>
      <c r="AN113" s="1004"/>
      <c r="AO113" s="1005"/>
      <c r="AP113" s="1007">
        <v>3.8</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875998</v>
      </c>
      <c r="BR113" s="990"/>
      <c r="BS113" s="990"/>
      <c r="BT113" s="990"/>
      <c r="BU113" s="990"/>
      <c r="BV113" s="990">
        <v>816413</v>
      </c>
      <c r="BW113" s="990"/>
      <c r="BX113" s="990"/>
      <c r="BY113" s="990"/>
      <c r="BZ113" s="990"/>
      <c r="CA113" s="990">
        <v>756676</v>
      </c>
      <c r="CB113" s="990"/>
      <c r="CC113" s="990"/>
      <c r="CD113" s="990"/>
      <c r="CE113" s="990"/>
      <c r="CF113" s="984">
        <v>55.8</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389</v>
      </c>
      <c r="DH113" s="1029"/>
      <c r="DI113" s="1029"/>
      <c r="DJ113" s="1029"/>
      <c r="DK113" s="1030"/>
      <c r="DL113" s="1031" t="s">
        <v>389</v>
      </c>
      <c r="DM113" s="1029"/>
      <c r="DN113" s="1029"/>
      <c r="DO113" s="1029"/>
      <c r="DP113" s="1030"/>
      <c r="DQ113" s="1031" t="s">
        <v>389</v>
      </c>
      <c r="DR113" s="1029"/>
      <c r="DS113" s="1029"/>
      <c r="DT113" s="1029"/>
      <c r="DU113" s="1030"/>
      <c r="DV113" s="1032" t="s">
        <v>389</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76835</v>
      </c>
      <c r="AB114" s="1029"/>
      <c r="AC114" s="1029"/>
      <c r="AD114" s="1029"/>
      <c r="AE114" s="1030"/>
      <c r="AF114" s="1031">
        <v>78156</v>
      </c>
      <c r="AG114" s="1029"/>
      <c r="AH114" s="1029"/>
      <c r="AI114" s="1029"/>
      <c r="AJ114" s="1030"/>
      <c r="AK114" s="1031">
        <v>75863</v>
      </c>
      <c r="AL114" s="1029"/>
      <c r="AM114" s="1029"/>
      <c r="AN114" s="1029"/>
      <c r="AO114" s="1030"/>
      <c r="AP114" s="1032">
        <v>5.6</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425658</v>
      </c>
      <c r="BR114" s="990"/>
      <c r="BS114" s="990"/>
      <c r="BT114" s="990"/>
      <c r="BU114" s="990"/>
      <c r="BV114" s="990">
        <v>436249</v>
      </c>
      <c r="BW114" s="990"/>
      <c r="BX114" s="990"/>
      <c r="BY114" s="990"/>
      <c r="BZ114" s="990"/>
      <c r="CA114" s="990">
        <v>388276</v>
      </c>
      <c r="CB114" s="990"/>
      <c r="CC114" s="990"/>
      <c r="CD114" s="990"/>
      <c r="CE114" s="990"/>
      <c r="CF114" s="984">
        <v>28.6</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389</v>
      </c>
      <c r="DH114" s="1029"/>
      <c r="DI114" s="1029"/>
      <c r="DJ114" s="1029"/>
      <c r="DK114" s="1030"/>
      <c r="DL114" s="1031" t="s">
        <v>389</v>
      </c>
      <c r="DM114" s="1029"/>
      <c r="DN114" s="1029"/>
      <c r="DO114" s="1029"/>
      <c r="DP114" s="1030"/>
      <c r="DQ114" s="1031" t="s">
        <v>389</v>
      </c>
      <c r="DR114" s="1029"/>
      <c r="DS114" s="1029"/>
      <c r="DT114" s="1029"/>
      <c r="DU114" s="1030"/>
      <c r="DV114" s="1032" t="s">
        <v>430</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389</v>
      </c>
      <c r="AB115" s="1004"/>
      <c r="AC115" s="1004"/>
      <c r="AD115" s="1004"/>
      <c r="AE115" s="1005"/>
      <c r="AF115" s="1006" t="s">
        <v>389</v>
      </c>
      <c r="AG115" s="1004"/>
      <c r="AH115" s="1004"/>
      <c r="AI115" s="1004"/>
      <c r="AJ115" s="1005"/>
      <c r="AK115" s="1006" t="s">
        <v>389</v>
      </c>
      <c r="AL115" s="1004"/>
      <c r="AM115" s="1004"/>
      <c r="AN115" s="1004"/>
      <c r="AO115" s="1005"/>
      <c r="AP115" s="1007" t="s">
        <v>389</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389</v>
      </c>
      <c r="BR115" s="990"/>
      <c r="BS115" s="990"/>
      <c r="BT115" s="990"/>
      <c r="BU115" s="990"/>
      <c r="BV115" s="990" t="s">
        <v>389</v>
      </c>
      <c r="BW115" s="990"/>
      <c r="BX115" s="990"/>
      <c r="BY115" s="990"/>
      <c r="BZ115" s="990"/>
      <c r="CA115" s="990" t="s">
        <v>389</v>
      </c>
      <c r="CB115" s="990"/>
      <c r="CC115" s="990"/>
      <c r="CD115" s="990"/>
      <c r="CE115" s="990"/>
      <c r="CF115" s="984" t="s">
        <v>389</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389</v>
      </c>
      <c r="DH115" s="1029"/>
      <c r="DI115" s="1029"/>
      <c r="DJ115" s="1029"/>
      <c r="DK115" s="1030"/>
      <c r="DL115" s="1031" t="s">
        <v>389</v>
      </c>
      <c r="DM115" s="1029"/>
      <c r="DN115" s="1029"/>
      <c r="DO115" s="1029"/>
      <c r="DP115" s="1030"/>
      <c r="DQ115" s="1031" t="s">
        <v>132</v>
      </c>
      <c r="DR115" s="1029"/>
      <c r="DS115" s="1029"/>
      <c r="DT115" s="1029"/>
      <c r="DU115" s="1030"/>
      <c r="DV115" s="1032" t="s">
        <v>430</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v>
      </c>
      <c r="AB116" s="1029"/>
      <c r="AC116" s="1029"/>
      <c r="AD116" s="1029"/>
      <c r="AE116" s="1030"/>
      <c r="AF116" s="1031" t="s">
        <v>389</v>
      </c>
      <c r="AG116" s="1029"/>
      <c r="AH116" s="1029"/>
      <c r="AI116" s="1029"/>
      <c r="AJ116" s="1030"/>
      <c r="AK116" s="1031">
        <v>19</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389</v>
      </c>
      <c r="BR116" s="990"/>
      <c r="BS116" s="990"/>
      <c r="BT116" s="990"/>
      <c r="BU116" s="990"/>
      <c r="BV116" s="990" t="s">
        <v>389</v>
      </c>
      <c r="BW116" s="990"/>
      <c r="BX116" s="990"/>
      <c r="BY116" s="990"/>
      <c r="BZ116" s="990"/>
      <c r="CA116" s="990" t="s">
        <v>132</v>
      </c>
      <c r="CB116" s="990"/>
      <c r="CC116" s="990"/>
      <c r="CD116" s="990"/>
      <c r="CE116" s="990"/>
      <c r="CF116" s="984" t="s">
        <v>389</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389</v>
      </c>
      <c r="DH116" s="1029"/>
      <c r="DI116" s="1029"/>
      <c r="DJ116" s="1029"/>
      <c r="DK116" s="1030"/>
      <c r="DL116" s="1031" t="s">
        <v>389</v>
      </c>
      <c r="DM116" s="1029"/>
      <c r="DN116" s="1029"/>
      <c r="DO116" s="1029"/>
      <c r="DP116" s="1030"/>
      <c r="DQ116" s="1031" t="s">
        <v>389</v>
      </c>
      <c r="DR116" s="1029"/>
      <c r="DS116" s="1029"/>
      <c r="DT116" s="1029"/>
      <c r="DU116" s="1030"/>
      <c r="DV116" s="1032" t="s">
        <v>389</v>
      </c>
      <c r="DW116" s="1033"/>
      <c r="DX116" s="1033"/>
      <c r="DY116" s="1033"/>
      <c r="DZ116" s="1034"/>
    </row>
    <row r="117" spans="1:130" s="226" customFormat="1" ht="26.25" customHeight="1" x14ac:dyDescent="0.15">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662036</v>
      </c>
      <c r="AB117" s="1047"/>
      <c r="AC117" s="1047"/>
      <c r="AD117" s="1047"/>
      <c r="AE117" s="1048"/>
      <c r="AF117" s="1049">
        <v>538685</v>
      </c>
      <c r="AG117" s="1047"/>
      <c r="AH117" s="1047"/>
      <c r="AI117" s="1047"/>
      <c r="AJ117" s="1048"/>
      <c r="AK117" s="1049">
        <v>465569</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389</v>
      </c>
      <c r="BR117" s="990"/>
      <c r="BS117" s="990"/>
      <c r="BT117" s="990"/>
      <c r="BU117" s="990"/>
      <c r="BV117" s="990" t="s">
        <v>132</v>
      </c>
      <c r="BW117" s="990"/>
      <c r="BX117" s="990"/>
      <c r="BY117" s="990"/>
      <c r="BZ117" s="990"/>
      <c r="CA117" s="990" t="s">
        <v>132</v>
      </c>
      <c r="CB117" s="990"/>
      <c r="CC117" s="990"/>
      <c r="CD117" s="990"/>
      <c r="CE117" s="990"/>
      <c r="CF117" s="984" t="s">
        <v>451</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389</v>
      </c>
      <c r="DH117" s="1029"/>
      <c r="DI117" s="1029"/>
      <c r="DJ117" s="1029"/>
      <c r="DK117" s="1030"/>
      <c r="DL117" s="1031" t="s">
        <v>132</v>
      </c>
      <c r="DM117" s="1029"/>
      <c r="DN117" s="1029"/>
      <c r="DO117" s="1029"/>
      <c r="DP117" s="1030"/>
      <c r="DQ117" s="1031" t="s">
        <v>389</v>
      </c>
      <c r="DR117" s="1029"/>
      <c r="DS117" s="1029"/>
      <c r="DT117" s="1029"/>
      <c r="DU117" s="1030"/>
      <c r="DV117" s="1032" t="s">
        <v>132</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307</v>
      </c>
      <c r="AG118" s="955"/>
      <c r="AH118" s="955"/>
      <c r="AI118" s="955"/>
      <c r="AJ118" s="956"/>
      <c r="AK118" s="954" t="s">
        <v>306</v>
      </c>
      <c r="AL118" s="955"/>
      <c r="AM118" s="955"/>
      <c r="AN118" s="955"/>
      <c r="AO118" s="956"/>
      <c r="AP118" s="1041" t="s">
        <v>423</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389</v>
      </c>
      <c r="BR118" s="1068"/>
      <c r="BS118" s="1068"/>
      <c r="BT118" s="1068"/>
      <c r="BU118" s="1068"/>
      <c r="BV118" s="1068" t="s">
        <v>389</v>
      </c>
      <c r="BW118" s="1068"/>
      <c r="BX118" s="1068"/>
      <c r="BY118" s="1068"/>
      <c r="BZ118" s="1068"/>
      <c r="CA118" s="1068" t="s">
        <v>389</v>
      </c>
      <c r="CB118" s="1068"/>
      <c r="CC118" s="1068"/>
      <c r="CD118" s="1068"/>
      <c r="CE118" s="1068"/>
      <c r="CF118" s="984" t="s">
        <v>389</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389</v>
      </c>
      <c r="DH118" s="1029"/>
      <c r="DI118" s="1029"/>
      <c r="DJ118" s="1029"/>
      <c r="DK118" s="1030"/>
      <c r="DL118" s="1031" t="s">
        <v>389</v>
      </c>
      <c r="DM118" s="1029"/>
      <c r="DN118" s="1029"/>
      <c r="DO118" s="1029"/>
      <c r="DP118" s="1030"/>
      <c r="DQ118" s="1031" t="s">
        <v>389</v>
      </c>
      <c r="DR118" s="1029"/>
      <c r="DS118" s="1029"/>
      <c r="DT118" s="1029"/>
      <c r="DU118" s="1030"/>
      <c r="DV118" s="1032" t="s">
        <v>389</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451</v>
      </c>
      <c r="AB119" s="962"/>
      <c r="AC119" s="962"/>
      <c r="AD119" s="962"/>
      <c r="AE119" s="963"/>
      <c r="AF119" s="964" t="s">
        <v>389</v>
      </c>
      <c r="AG119" s="962"/>
      <c r="AH119" s="962"/>
      <c r="AI119" s="962"/>
      <c r="AJ119" s="963"/>
      <c r="AK119" s="964" t="s">
        <v>389</v>
      </c>
      <c r="AL119" s="962"/>
      <c r="AM119" s="962"/>
      <c r="AN119" s="962"/>
      <c r="AO119" s="963"/>
      <c r="AP119" s="965" t="s">
        <v>389</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455</v>
      </c>
      <c r="BP119" s="1076"/>
      <c r="BQ119" s="1067">
        <v>5399286</v>
      </c>
      <c r="BR119" s="1068"/>
      <c r="BS119" s="1068"/>
      <c r="BT119" s="1068"/>
      <c r="BU119" s="1068"/>
      <c r="BV119" s="1068">
        <v>5268110</v>
      </c>
      <c r="BW119" s="1068"/>
      <c r="BX119" s="1068"/>
      <c r="BY119" s="1068"/>
      <c r="BZ119" s="1068"/>
      <c r="CA119" s="1068">
        <v>5553379</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389</v>
      </c>
      <c r="DH119" s="1054"/>
      <c r="DI119" s="1054"/>
      <c r="DJ119" s="1054"/>
      <c r="DK119" s="1055"/>
      <c r="DL119" s="1053" t="s">
        <v>389</v>
      </c>
      <c r="DM119" s="1054"/>
      <c r="DN119" s="1054"/>
      <c r="DO119" s="1054"/>
      <c r="DP119" s="1055"/>
      <c r="DQ119" s="1053" t="s">
        <v>132</v>
      </c>
      <c r="DR119" s="1054"/>
      <c r="DS119" s="1054"/>
      <c r="DT119" s="1054"/>
      <c r="DU119" s="1055"/>
      <c r="DV119" s="1056" t="s">
        <v>389</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132</v>
      </c>
      <c r="AB120" s="1029"/>
      <c r="AC120" s="1029"/>
      <c r="AD120" s="1029"/>
      <c r="AE120" s="1030"/>
      <c r="AF120" s="1031" t="s">
        <v>389</v>
      </c>
      <c r="AG120" s="1029"/>
      <c r="AH120" s="1029"/>
      <c r="AI120" s="1029"/>
      <c r="AJ120" s="1030"/>
      <c r="AK120" s="1031" t="s">
        <v>132</v>
      </c>
      <c r="AL120" s="1029"/>
      <c r="AM120" s="1029"/>
      <c r="AN120" s="1029"/>
      <c r="AO120" s="1030"/>
      <c r="AP120" s="1032" t="s">
        <v>389</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2144135</v>
      </c>
      <c r="BR120" s="997"/>
      <c r="BS120" s="997"/>
      <c r="BT120" s="997"/>
      <c r="BU120" s="997"/>
      <c r="BV120" s="997">
        <v>2409728</v>
      </c>
      <c r="BW120" s="997"/>
      <c r="BX120" s="997"/>
      <c r="BY120" s="997"/>
      <c r="BZ120" s="997"/>
      <c r="CA120" s="997">
        <v>2616550</v>
      </c>
      <c r="CB120" s="997"/>
      <c r="CC120" s="997"/>
      <c r="CD120" s="997"/>
      <c r="CE120" s="997"/>
      <c r="CF120" s="1011">
        <v>193</v>
      </c>
      <c r="CG120" s="1012"/>
      <c r="CH120" s="1012"/>
      <c r="CI120" s="1012"/>
      <c r="CJ120" s="1012"/>
      <c r="CK120" s="1077" t="s">
        <v>459</v>
      </c>
      <c r="CL120" s="1078"/>
      <c r="CM120" s="1078"/>
      <c r="CN120" s="1078"/>
      <c r="CO120" s="1079"/>
      <c r="CP120" s="1085" t="s">
        <v>402</v>
      </c>
      <c r="CQ120" s="1086"/>
      <c r="CR120" s="1086"/>
      <c r="CS120" s="1086"/>
      <c r="CT120" s="1086"/>
      <c r="CU120" s="1086"/>
      <c r="CV120" s="1086"/>
      <c r="CW120" s="1086"/>
      <c r="CX120" s="1086"/>
      <c r="CY120" s="1086"/>
      <c r="CZ120" s="1086"/>
      <c r="DA120" s="1086"/>
      <c r="DB120" s="1086"/>
      <c r="DC120" s="1086"/>
      <c r="DD120" s="1086"/>
      <c r="DE120" s="1086"/>
      <c r="DF120" s="1087"/>
      <c r="DG120" s="996">
        <v>482925</v>
      </c>
      <c r="DH120" s="997"/>
      <c r="DI120" s="997"/>
      <c r="DJ120" s="997"/>
      <c r="DK120" s="997"/>
      <c r="DL120" s="997">
        <v>640508</v>
      </c>
      <c r="DM120" s="997"/>
      <c r="DN120" s="997"/>
      <c r="DO120" s="997"/>
      <c r="DP120" s="997"/>
      <c r="DQ120" s="997">
        <v>588839</v>
      </c>
      <c r="DR120" s="997"/>
      <c r="DS120" s="997"/>
      <c r="DT120" s="997"/>
      <c r="DU120" s="997"/>
      <c r="DV120" s="998">
        <v>43.4</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132</v>
      </c>
      <c r="AB121" s="1029"/>
      <c r="AC121" s="1029"/>
      <c r="AD121" s="1029"/>
      <c r="AE121" s="1030"/>
      <c r="AF121" s="1031" t="s">
        <v>389</v>
      </c>
      <c r="AG121" s="1029"/>
      <c r="AH121" s="1029"/>
      <c r="AI121" s="1029"/>
      <c r="AJ121" s="1030"/>
      <c r="AK121" s="1031" t="s">
        <v>132</v>
      </c>
      <c r="AL121" s="1029"/>
      <c r="AM121" s="1029"/>
      <c r="AN121" s="1029"/>
      <c r="AO121" s="1030"/>
      <c r="AP121" s="1032" t="s">
        <v>389</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296995</v>
      </c>
      <c r="BR121" s="990"/>
      <c r="BS121" s="990"/>
      <c r="BT121" s="990"/>
      <c r="BU121" s="990"/>
      <c r="BV121" s="990">
        <v>258584</v>
      </c>
      <c r="BW121" s="990"/>
      <c r="BX121" s="990"/>
      <c r="BY121" s="990"/>
      <c r="BZ121" s="990"/>
      <c r="CA121" s="990">
        <v>217849</v>
      </c>
      <c r="CB121" s="990"/>
      <c r="CC121" s="990"/>
      <c r="CD121" s="990"/>
      <c r="CE121" s="990"/>
      <c r="CF121" s="984">
        <v>16.100000000000001</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t="s">
        <v>389</v>
      </c>
      <c r="DH121" s="990"/>
      <c r="DI121" s="990"/>
      <c r="DJ121" s="990"/>
      <c r="DK121" s="990"/>
      <c r="DL121" s="990" t="s">
        <v>389</v>
      </c>
      <c r="DM121" s="990"/>
      <c r="DN121" s="990"/>
      <c r="DO121" s="990"/>
      <c r="DP121" s="990"/>
      <c r="DQ121" s="990" t="s">
        <v>132</v>
      </c>
      <c r="DR121" s="990"/>
      <c r="DS121" s="990"/>
      <c r="DT121" s="990"/>
      <c r="DU121" s="990"/>
      <c r="DV121" s="991" t="s">
        <v>132</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389</v>
      </c>
      <c r="AB122" s="1029"/>
      <c r="AC122" s="1029"/>
      <c r="AD122" s="1029"/>
      <c r="AE122" s="1030"/>
      <c r="AF122" s="1031" t="s">
        <v>132</v>
      </c>
      <c r="AG122" s="1029"/>
      <c r="AH122" s="1029"/>
      <c r="AI122" s="1029"/>
      <c r="AJ122" s="1030"/>
      <c r="AK122" s="1031" t="s">
        <v>132</v>
      </c>
      <c r="AL122" s="1029"/>
      <c r="AM122" s="1029"/>
      <c r="AN122" s="1029"/>
      <c r="AO122" s="1030"/>
      <c r="AP122" s="1032" t="s">
        <v>389</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3636125</v>
      </c>
      <c r="BR122" s="1068"/>
      <c r="BS122" s="1068"/>
      <c r="BT122" s="1068"/>
      <c r="BU122" s="1068"/>
      <c r="BV122" s="1068">
        <v>3342184</v>
      </c>
      <c r="BW122" s="1068"/>
      <c r="BX122" s="1068"/>
      <c r="BY122" s="1068"/>
      <c r="BZ122" s="1068"/>
      <c r="CA122" s="1068">
        <v>3620211</v>
      </c>
      <c r="CB122" s="1068"/>
      <c r="CC122" s="1068"/>
      <c r="CD122" s="1068"/>
      <c r="CE122" s="1068"/>
      <c r="CF122" s="1088">
        <v>267</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389</v>
      </c>
      <c r="DH122" s="990"/>
      <c r="DI122" s="990"/>
      <c r="DJ122" s="990"/>
      <c r="DK122" s="990"/>
      <c r="DL122" s="990" t="s">
        <v>389</v>
      </c>
      <c r="DM122" s="990"/>
      <c r="DN122" s="990"/>
      <c r="DO122" s="990"/>
      <c r="DP122" s="990"/>
      <c r="DQ122" s="990" t="s">
        <v>389</v>
      </c>
      <c r="DR122" s="990"/>
      <c r="DS122" s="990"/>
      <c r="DT122" s="990"/>
      <c r="DU122" s="990"/>
      <c r="DV122" s="991" t="s">
        <v>132</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389</v>
      </c>
      <c r="AB123" s="1029"/>
      <c r="AC123" s="1029"/>
      <c r="AD123" s="1029"/>
      <c r="AE123" s="1030"/>
      <c r="AF123" s="1031" t="s">
        <v>389</v>
      </c>
      <c r="AG123" s="1029"/>
      <c r="AH123" s="1029"/>
      <c r="AI123" s="1029"/>
      <c r="AJ123" s="1030"/>
      <c r="AK123" s="1031" t="s">
        <v>389</v>
      </c>
      <c r="AL123" s="1029"/>
      <c r="AM123" s="1029"/>
      <c r="AN123" s="1029"/>
      <c r="AO123" s="1030"/>
      <c r="AP123" s="1032" t="s">
        <v>132</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464</v>
      </c>
      <c r="BP123" s="1076"/>
      <c r="BQ123" s="1135">
        <v>6077255</v>
      </c>
      <c r="BR123" s="1136"/>
      <c r="BS123" s="1136"/>
      <c r="BT123" s="1136"/>
      <c r="BU123" s="1136"/>
      <c r="BV123" s="1136">
        <v>6010496</v>
      </c>
      <c r="BW123" s="1136"/>
      <c r="BX123" s="1136"/>
      <c r="BY123" s="1136"/>
      <c r="BZ123" s="1136"/>
      <c r="CA123" s="1136">
        <v>6454610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389</v>
      </c>
      <c r="AB124" s="1029"/>
      <c r="AC124" s="1029"/>
      <c r="AD124" s="1029"/>
      <c r="AE124" s="1030"/>
      <c r="AF124" s="1031" t="s">
        <v>389</v>
      </c>
      <c r="AG124" s="1029"/>
      <c r="AH124" s="1029"/>
      <c r="AI124" s="1029"/>
      <c r="AJ124" s="1030"/>
      <c r="AK124" s="1031" t="s">
        <v>389</v>
      </c>
      <c r="AL124" s="1029"/>
      <c r="AM124" s="1029"/>
      <c r="AN124" s="1029"/>
      <c r="AO124" s="1030"/>
      <c r="AP124" s="1032" t="s">
        <v>389</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132</v>
      </c>
      <c r="BR124" s="1098"/>
      <c r="BS124" s="1098"/>
      <c r="BT124" s="1098"/>
      <c r="BU124" s="1098"/>
      <c r="BV124" s="1098" t="s">
        <v>389</v>
      </c>
      <c r="BW124" s="1098"/>
      <c r="BX124" s="1098"/>
      <c r="BY124" s="1098"/>
      <c r="BZ124" s="1098"/>
      <c r="CA124" s="1098" t="s">
        <v>132</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389</v>
      </c>
      <c r="DH124" s="1054"/>
      <c r="DI124" s="1054"/>
      <c r="DJ124" s="1054"/>
      <c r="DK124" s="1055"/>
      <c r="DL124" s="1053" t="s">
        <v>132</v>
      </c>
      <c r="DM124" s="1054"/>
      <c r="DN124" s="1054"/>
      <c r="DO124" s="1054"/>
      <c r="DP124" s="1055"/>
      <c r="DQ124" s="1053" t="s">
        <v>132</v>
      </c>
      <c r="DR124" s="1054"/>
      <c r="DS124" s="1054"/>
      <c r="DT124" s="1054"/>
      <c r="DU124" s="1055"/>
      <c r="DV124" s="1056" t="s">
        <v>132</v>
      </c>
      <c r="DW124" s="1057"/>
      <c r="DX124" s="1057"/>
      <c r="DY124" s="1057"/>
      <c r="DZ124" s="1058"/>
    </row>
    <row r="125" spans="1:130" s="226" customFormat="1" ht="26.25" customHeight="1" x14ac:dyDescent="0.15">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132</v>
      </c>
      <c r="AB125" s="1029"/>
      <c r="AC125" s="1029"/>
      <c r="AD125" s="1029"/>
      <c r="AE125" s="1030"/>
      <c r="AF125" s="1031" t="s">
        <v>389</v>
      </c>
      <c r="AG125" s="1029"/>
      <c r="AH125" s="1029"/>
      <c r="AI125" s="1029"/>
      <c r="AJ125" s="1030"/>
      <c r="AK125" s="1031" t="s">
        <v>132</v>
      </c>
      <c r="AL125" s="1029"/>
      <c r="AM125" s="1029"/>
      <c r="AN125" s="1029"/>
      <c r="AO125" s="1030"/>
      <c r="AP125" s="1032" t="s">
        <v>389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389</v>
      </c>
      <c r="DM125" s="997"/>
      <c r="DN125" s="997"/>
      <c r="DO125" s="997"/>
      <c r="DP125" s="997"/>
      <c r="DQ125" s="997" t="s">
        <v>132</v>
      </c>
      <c r="DR125" s="997"/>
      <c r="DS125" s="997"/>
      <c r="DT125" s="997"/>
      <c r="DU125" s="997"/>
      <c r="DV125" s="998" t="s">
        <v>430</v>
      </c>
      <c r="DW125" s="998"/>
      <c r="DX125" s="998"/>
      <c r="DY125" s="998"/>
      <c r="DZ125" s="999"/>
    </row>
    <row r="126" spans="1:130" s="226" customFormat="1" ht="26.25" customHeight="1" thickBot="1" x14ac:dyDescent="0.2">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389</v>
      </c>
      <c r="AB126" s="1029"/>
      <c r="AC126" s="1029"/>
      <c r="AD126" s="1029"/>
      <c r="AE126" s="1030"/>
      <c r="AF126" s="1031" t="s">
        <v>389</v>
      </c>
      <c r="AG126" s="1029"/>
      <c r="AH126" s="1029"/>
      <c r="AI126" s="1029"/>
      <c r="AJ126" s="1030"/>
      <c r="AK126" s="1031" t="s">
        <v>132</v>
      </c>
      <c r="AL126" s="1029"/>
      <c r="AM126" s="1029"/>
      <c r="AN126" s="1029"/>
      <c r="AO126" s="1030"/>
      <c r="AP126" s="1032" t="s">
        <v>389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389</v>
      </c>
      <c r="DH126" s="990"/>
      <c r="DI126" s="990"/>
      <c r="DJ126" s="990"/>
      <c r="DK126" s="990"/>
      <c r="DL126" s="990" t="s">
        <v>132</v>
      </c>
      <c r="DM126" s="990"/>
      <c r="DN126" s="990"/>
      <c r="DO126" s="990"/>
      <c r="DP126" s="990"/>
      <c r="DQ126" s="990" t="s">
        <v>132</v>
      </c>
      <c r="DR126" s="990"/>
      <c r="DS126" s="990"/>
      <c r="DT126" s="990"/>
      <c r="DU126" s="990"/>
      <c r="DV126" s="991" t="s">
        <v>132</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132</v>
      </c>
      <c r="AB127" s="1029"/>
      <c r="AC127" s="1029"/>
      <c r="AD127" s="1029"/>
      <c r="AE127" s="1030"/>
      <c r="AF127" s="1031" t="s">
        <v>132</v>
      </c>
      <c r="AG127" s="1029"/>
      <c r="AH127" s="1029"/>
      <c r="AI127" s="1029"/>
      <c r="AJ127" s="1030"/>
      <c r="AK127" s="1031" t="s">
        <v>132</v>
      </c>
      <c r="AL127" s="1029"/>
      <c r="AM127" s="1029"/>
      <c r="AN127" s="1029"/>
      <c r="AO127" s="1030"/>
      <c r="AP127" s="1032" t="s">
        <v>132</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132</v>
      </c>
      <c r="DH127" s="990"/>
      <c r="DI127" s="990"/>
      <c r="DJ127" s="990"/>
      <c r="DK127" s="990"/>
      <c r="DL127" s="990" t="s">
        <v>132</v>
      </c>
      <c r="DM127" s="990"/>
      <c r="DN127" s="990"/>
      <c r="DO127" s="990"/>
      <c r="DP127" s="990"/>
      <c r="DQ127" s="990" t="s">
        <v>132</v>
      </c>
      <c r="DR127" s="990"/>
      <c r="DS127" s="990"/>
      <c r="DT127" s="990"/>
      <c r="DU127" s="990"/>
      <c r="DV127" s="991" t="s">
        <v>389</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52065</v>
      </c>
      <c r="AB128" s="1118"/>
      <c r="AC128" s="1118"/>
      <c r="AD128" s="1118"/>
      <c r="AE128" s="1119"/>
      <c r="AF128" s="1120">
        <v>46205</v>
      </c>
      <c r="AG128" s="1118"/>
      <c r="AH128" s="1118"/>
      <c r="AI128" s="1118"/>
      <c r="AJ128" s="1119"/>
      <c r="AK128" s="1120">
        <v>45778</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132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389</v>
      </c>
      <c r="DH128" s="1110"/>
      <c r="DI128" s="1110"/>
      <c r="DJ128" s="1110"/>
      <c r="DK128" s="1110"/>
      <c r="DL128" s="1110" t="s">
        <v>132</v>
      </c>
      <c r="DM128" s="1110"/>
      <c r="DN128" s="1110"/>
      <c r="DO128" s="1110"/>
      <c r="DP128" s="1110"/>
      <c r="DQ128" s="1110" t="s">
        <v>389</v>
      </c>
      <c r="DR128" s="1110"/>
      <c r="DS128" s="1110"/>
      <c r="DT128" s="1110"/>
      <c r="DU128" s="1110"/>
      <c r="DV128" s="1111" t="s">
        <v>389</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1953658</v>
      </c>
      <c r="AB129" s="1029"/>
      <c r="AC129" s="1029"/>
      <c r="AD129" s="1029"/>
      <c r="AE129" s="1030"/>
      <c r="AF129" s="1031">
        <v>1876154</v>
      </c>
      <c r="AG129" s="1029"/>
      <c r="AH129" s="1029"/>
      <c r="AI129" s="1029"/>
      <c r="AJ129" s="1030"/>
      <c r="AK129" s="1031">
        <v>1816265</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132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512374</v>
      </c>
      <c r="AB130" s="1029"/>
      <c r="AC130" s="1029"/>
      <c r="AD130" s="1029"/>
      <c r="AE130" s="1030"/>
      <c r="AF130" s="1031">
        <v>487079</v>
      </c>
      <c r="AG130" s="1029"/>
      <c r="AH130" s="1029"/>
      <c r="AI130" s="1029"/>
      <c r="AJ130" s="1030"/>
      <c r="AK130" s="1031">
        <v>460323</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1.3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1441284</v>
      </c>
      <c r="AB131" s="1054"/>
      <c r="AC131" s="1054"/>
      <c r="AD131" s="1054"/>
      <c r="AE131" s="1055"/>
      <c r="AF131" s="1053">
        <v>1389075</v>
      </c>
      <c r="AG131" s="1054"/>
      <c r="AH131" s="1054"/>
      <c r="AI131" s="1054"/>
      <c r="AJ131" s="1055"/>
      <c r="AK131" s="1053">
        <v>1355942</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t="s">
        <v>389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6.7715314959999997</v>
      </c>
      <c r="AB132" s="1170"/>
      <c r="AC132" s="1170"/>
      <c r="AD132" s="1170"/>
      <c r="AE132" s="1171"/>
      <c r="AF132" s="1172">
        <v>0.388819898</v>
      </c>
      <c r="AG132" s="1170"/>
      <c r="AH132" s="1170"/>
      <c r="AI132" s="1170"/>
      <c r="AJ132" s="1171"/>
      <c r="AK132" s="1172">
        <v>-2.9892134029999999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11.1</v>
      </c>
      <c r="AB133" s="1153"/>
      <c r="AC133" s="1153"/>
      <c r="AD133" s="1153"/>
      <c r="AE133" s="1154"/>
      <c r="AF133" s="1152">
        <v>6.5</v>
      </c>
      <c r="AG133" s="1153"/>
      <c r="AH133" s="1153"/>
      <c r="AI133" s="1153"/>
      <c r="AJ133" s="1154"/>
      <c r="AK133" s="1152">
        <v>1.3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iDEbtnJF+F9LIBoFsNozeHjQ6E9k3JHFziwfb4i6gok4bdKZwctoU89lghii+VQ+ljaJMoVp1VnRAt65GtlwQ==" saltValue="dRbK+87w9sEdv1Zot8pQ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Normal="85" zoomScaleSheetLayoutView="100" workbookViewId="0">
      <selection activeCell="CT73" sqref="CT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tPwUbG1VIhbDarzFaQEFwtRke1DJCYd9qThAHf4qeYMRPzgKBhElbWt2EzooTsSJDSJZfgygcM/Gt9tiTImxw==" saltValue="UmRu4nslTh42uk8MVL6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8"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2Z+Jtp3lK9X7w8B5WCGwz64DuLvwVlbjqf8CKNIbxO5FoTWPrMX9KYAObUJwVZCE4yWz7ZaxbTsj2br/0rycA==" saltValue="zVlqfvIjmqUesnttXctZ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election activeCell="G18" sqref="G18"/>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448833</v>
      </c>
      <c r="AP9" s="292">
        <v>237101</v>
      </c>
      <c r="AQ9" s="293">
        <v>189734</v>
      </c>
      <c r="AR9" s="294">
        <v>25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53519</v>
      </c>
      <c r="AP10" s="295">
        <v>28272</v>
      </c>
      <c r="AQ10" s="296">
        <v>22180</v>
      </c>
      <c r="AR10" s="297">
        <v>27.5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91077</v>
      </c>
      <c r="AP11" s="295">
        <v>48113</v>
      </c>
      <c r="AQ11" s="296">
        <v>28692</v>
      </c>
      <c r="AR11" s="297">
        <v>67.7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4806</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12936</v>
      </c>
      <c r="AP14" s="295">
        <v>6834</v>
      </c>
      <c r="AQ14" s="296">
        <v>8976</v>
      </c>
      <c r="AR14" s="297">
        <v>-23.9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16645</v>
      </c>
      <c r="AP15" s="295">
        <v>8793</v>
      </c>
      <c r="AQ15" s="296">
        <v>4161</v>
      </c>
      <c r="AR15" s="297">
        <v>111.3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-45644</v>
      </c>
      <c r="AP16" s="295">
        <v>-24112</v>
      </c>
      <c r="AQ16" s="296">
        <v>-17989</v>
      </c>
      <c r="AR16" s="297">
        <v>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577366</v>
      </c>
      <c r="AP17" s="295">
        <v>305001</v>
      </c>
      <c r="AQ17" s="296">
        <v>240560</v>
      </c>
      <c r="AR17" s="297">
        <v>26.8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26.41</v>
      </c>
      <c r="AP21" s="308">
        <v>21.65</v>
      </c>
      <c r="AQ21" s="309">
        <v>4.76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98.5</v>
      </c>
      <c r="AP22" s="313">
        <v>95.4</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337958</v>
      </c>
      <c r="AP32" s="322">
        <v>178530</v>
      </c>
      <c r="AQ32" s="323">
        <v>139228</v>
      </c>
      <c r="AR32" s="324">
        <v>28.2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v>5</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51729</v>
      </c>
      <c r="AP35" s="322">
        <v>27326</v>
      </c>
      <c r="AQ35" s="323">
        <v>32095</v>
      </c>
      <c r="AR35" s="324">
        <v>-14.9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75863</v>
      </c>
      <c r="AP36" s="322">
        <v>40076</v>
      </c>
      <c r="AQ36" s="323">
        <v>5254</v>
      </c>
      <c r="AR36" s="324">
        <v>662.8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t="s">
        <v>502</v>
      </c>
      <c r="AP37" s="322" t="s">
        <v>502</v>
      </c>
      <c r="AQ37" s="323">
        <v>1384</v>
      </c>
      <c r="AR37" s="324" t="s">
        <v>502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v>19</v>
      </c>
      <c r="AP38" s="325">
        <v>10</v>
      </c>
      <c r="AQ38" s="326">
        <v>32</v>
      </c>
      <c r="AR38" s="314">
        <v>-68.8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-45778</v>
      </c>
      <c r="AP39" s="322">
        <v>-24183</v>
      </c>
      <c r="AQ39" s="323">
        <v>-8131</v>
      </c>
      <c r="AR39" s="324">
        <v>197.4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-460323</v>
      </c>
      <c r="AP40" s="322">
        <v>-243171</v>
      </c>
      <c r="AQ40" s="323">
        <v>-126394</v>
      </c>
      <c r="AR40" s="324">
        <v>92.4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301</v>
      </c>
      <c r="AL41" s="1210"/>
      <c r="AM41" s="1210"/>
      <c r="AN41" s="1211"/>
      <c r="AO41" s="322">
        <v>-40532</v>
      </c>
      <c r="AP41" s="322">
        <v>-21412</v>
      </c>
      <c r="AQ41" s="323">
        <v>43473</v>
      </c>
      <c r="AR41" s="324">
        <v>-149.30000000000001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447737</v>
      </c>
      <c r="AN51" s="344">
        <v>213005</v>
      </c>
      <c r="AO51" s="345">
        <v>-26.1</v>
      </c>
      <c r="AP51" s="346">
        <v>316331</v>
      </c>
      <c r="AQ51" s="347">
        <v>38.6</v>
      </c>
      <c r="AR51" s="348">
        <v>-64.7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164255</v>
      </c>
      <c r="AN52" s="352">
        <v>78142</v>
      </c>
      <c r="AO52" s="353">
        <v>-17.2</v>
      </c>
      <c r="AP52" s="354">
        <v>106387</v>
      </c>
      <c r="AQ52" s="355">
        <v>22.8</v>
      </c>
      <c r="AR52" s="356">
        <v>-40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895615</v>
      </c>
      <c r="AN53" s="344">
        <v>430999</v>
      </c>
      <c r="AO53" s="345">
        <v>102.3</v>
      </c>
      <c r="AP53" s="346">
        <v>333013</v>
      </c>
      <c r="AQ53" s="347">
        <v>5.3</v>
      </c>
      <c r="AR53" s="348">
        <v>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497430</v>
      </c>
      <c r="AN54" s="352">
        <v>239379</v>
      </c>
      <c r="AO54" s="353">
        <v>206.3</v>
      </c>
      <c r="AP54" s="354">
        <v>126732</v>
      </c>
      <c r="AQ54" s="355">
        <v>19.100000000000001</v>
      </c>
      <c r="AR54" s="356">
        <v>187.2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877402</v>
      </c>
      <c r="AN55" s="344">
        <v>430732</v>
      </c>
      <c r="AO55" s="345">
        <v>-0.1</v>
      </c>
      <c r="AP55" s="346">
        <v>280458</v>
      </c>
      <c r="AQ55" s="347">
        <v>-15.8</v>
      </c>
      <c r="AR55" s="348">
        <v>15.7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362933</v>
      </c>
      <c r="AN56" s="352">
        <v>178170</v>
      </c>
      <c r="AO56" s="353">
        <v>-25.6</v>
      </c>
      <c r="AP56" s="354">
        <v>127286</v>
      </c>
      <c r="AQ56" s="355">
        <v>0.4</v>
      </c>
      <c r="AR56" s="356">
        <v>-26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474342</v>
      </c>
      <c r="AN57" s="344">
        <v>242258</v>
      </c>
      <c r="AO57" s="345">
        <v>-43.8</v>
      </c>
      <c r="AP57" s="346">
        <v>291945</v>
      </c>
      <c r="AQ57" s="347">
        <v>4.0999999999999996</v>
      </c>
      <c r="AR57" s="348">
        <v>-47.9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238332</v>
      </c>
      <c r="AN58" s="352">
        <v>121722</v>
      </c>
      <c r="AO58" s="353">
        <v>-31.7</v>
      </c>
      <c r="AP58" s="354">
        <v>127651</v>
      </c>
      <c r="AQ58" s="355">
        <v>0.3</v>
      </c>
      <c r="AR58" s="356">
        <v>-32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705953</v>
      </c>
      <c r="AN59" s="344">
        <v>372928</v>
      </c>
      <c r="AO59" s="345">
        <v>53.9</v>
      </c>
      <c r="AP59" s="346">
        <v>291173</v>
      </c>
      <c r="AQ59" s="347">
        <v>-0.3</v>
      </c>
      <c r="AR59" s="348">
        <v>54.2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632046</v>
      </c>
      <c r="AN60" s="352">
        <v>333886</v>
      </c>
      <c r="AO60" s="353">
        <v>174.3</v>
      </c>
      <c r="AP60" s="354">
        <v>119071</v>
      </c>
      <c r="AQ60" s="355">
        <v>-6.7</v>
      </c>
      <c r="AR60" s="356">
        <v>181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680210</v>
      </c>
      <c r="AN61" s="359">
        <v>337984</v>
      </c>
      <c r="AO61" s="360">
        <v>17.2</v>
      </c>
      <c r="AP61" s="361">
        <v>302584</v>
      </c>
      <c r="AQ61" s="362">
        <v>6.4</v>
      </c>
      <c r="AR61" s="348">
        <v>10.8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378999</v>
      </c>
      <c r="AN62" s="352">
        <v>190260</v>
      </c>
      <c r="AO62" s="353">
        <v>61.2</v>
      </c>
      <c r="AP62" s="354">
        <v>121425</v>
      </c>
      <c r="AQ62" s="355">
        <v>7.2</v>
      </c>
      <c r="AR62" s="356">
        <v>54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Bzicrmf7v6Co7rVXNWteP42BipwZkRZpnI5uuWo7oitCOP4Lsj+miAxFlveSuPskItg7Ycc22aPgp/Nf7AzLA==" saltValue="tohldjdoDbUdkPoPjFJj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IsphkJJ8dESnbKmIPj/FBqTph6IN1NjBkF3c3OZOLi02J8ap/31cL8lfgK5nAxCgP06SpF0jcm6lFLti3gig==" saltValue="zYlk+86LC9t/Am+KCBr4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D76" sqref="AD7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PCsmAtZz9Soxs6Yd4LKXnbUTvt4uw0sljsS+HDCXFFQe9aA6lRlyRhTsfL6sLSwL6TbiLrweDigoTbcsfrQVw==" saltValue="L5mKO4T8bBgJtEfGC318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5" zoomScaleSheetLayoutView="100" workbookViewId="0">
      <selection activeCell="H45" sqref="H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53.8</v>
      </c>
      <c r="G47" s="12">
        <v>57.48</v>
      </c>
      <c r="H47" s="12">
        <v>60.85</v>
      </c>
      <c r="I47" s="12">
        <v>67.94</v>
      </c>
      <c r="J47" s="13">
        <v>73.28</v>
      </c>
    </row>
    <row r="48" spans="2:10" ht="57.75" customHeight="1" x14ac:dyDescent="0.15">
      <c r="B48" s="14"/>
      <c r="C48" s="1214" t="s">
        <v>4</v>
      </c>
      <c r="D48" s="1214"/>
      <c r="E48" s="1215"/>
      <c r="F48" s="15">
        <v>2.68</v>
      </c>
      <c r="G48" s="16">
        <v>9.56</v>
      </c>
      <c r="H48" s="16">
        <v>4.1500000000000004</v>
      </c>
      <c r="I48" s="16">
        <v>3.64</v>
      </c>
      <c r="J48" s="17">
        <v>3.68</v>
      </c>
    </row>
    <row r="49" spans="2:10" ht="57.75" customHeight="1" thickBot="1" x14ac:dyDescent="0.2">
      <c r="B49" s="18"/>
      <c r="C49" s="1216" t="s">
        <v>5</v>
      </c>
      <c r="D49" s="1216"/>
      <c r="E49" s="1217"/>
      <c r="F49" s="19">
        <v>9.6300000000000008</v>
      </c>
      <c r="G49" s="20">
        <v>14.67</v>
      </c>
      <c r="H49" s="20">
        <v>5.37</v>
      </c>
      <c r="I49" s="20">
        <v>13.47</v>
      </c>
      <c r="J49" s="21">
        <v>8.4700000000000006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BngvB8uBvR87z/iFL3VwWS3K+Nn7DHZ00GRIQrCr+5KElRtN3d923FI8v1Zv841AZeMyNl9WG96QpjNxGBr2Q==" saltValue="yXo+tN1NDfj6U4dJBsd1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　 篤史　</cp:lastModifiedBy>
  <dcterms:created xsi:type="dcterms:W3CDTF">2019-02-14T01:03:08Z</dcterms:created>
  <dcterms:modified xsi:type="dcterms:W3CDTF">2019-12-11T00:05:32Z</dcterms:modified>
  <cp:category/>
</cp:coreProperties>
</file>