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Fileserver\06.総務課\財政係\新しいフォルダー\マイドキュメントｚ\22 各種調査●\R2\財政状況資料集の作成(令和元年度決算)\【財政状況資料集】_014311_浦臼町_2019\"/>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<sst xmlns="http://schemas.openxmlformats.org/spreadsheetml/2006/main" count="1147" uniqueCount="601">
  <si>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</si>
  <si>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</si>
  <si>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</si>
  <si>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</si>
  <si>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</si>
  <si>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</si>
  <si>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</si>
  <si>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</si>
  <si>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</si>
  <si>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</si>
  <si>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</si>
  <si>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</si>
  <si>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</si>
  <si>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</si>
  <si>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</si>
  <si>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</si>
  <si>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</si>
  <si>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</si>
  <si>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</si>
  <si>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</si>
  <si>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</si>
  <si>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</si>
  <si>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</si>
  <si>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</si>
  <si>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</si>
  <si>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</si>
  <si>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</si>
  <si>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</si>
  <si>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</si>
  <si>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</si>
  <si>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</si>
  <si>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</si>
  <si>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</si>
  <si>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</si>
  <si>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</si>
  <si>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</si>
  <si>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</si>
  <si>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</si>
  <si>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</si>
  <si>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</si>
  <si>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</si>
  <si>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</si>
  <si>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</si>
  <si>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</si>
  <si>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</si>
  <si>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</si>
  <si>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</si>
  <si>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</si>
  <si>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</si>
  <si>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</si>
  <si>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</si>
  <si>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</si>
  <si>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</si>
  <si>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</si>
  <si>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</si>
  <si>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</si>
  <si>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</si>
  <si>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</si>
  <si>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</si>
  <si>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</si>
  <si>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</si>
  <si>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</si>
  <si>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</si>
  <si>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</si>
  <si>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</si>
  <si>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</si>
  <si>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</si>
  <si>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</si>
  <si>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</si>
  <si>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</si>
  <si>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</si>
  <si>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</si>
  <si>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</si>
  <si>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</si>
  <si>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</si>
  <si>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</si>
  <si>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</si>
  <si>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</si>
  <si>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</si>
  <si>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</si>
  <si>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</si>
  <si>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</si>
  <si>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</si>
  <si>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</si>
  <si>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</si>
  <si>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</si>
  <si>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</si>
  <si>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</si>
  <si>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</si>
  <si>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</si>
  <si>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</si>
  <si>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</si>
  <si>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</si>
  <si>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</si>
  <si>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</si>
  <si>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</si>
  <si>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</si>
  <si>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</si>
  <si>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</si>
  <si>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</si>
  <si>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</si>
  <si>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</si>
  <si>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</si>
  <si>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</si>
  <si>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</si>
  <si>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</si>
  <si>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</si>
  <si>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</si>
  <si>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</si>
  <si>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</si>
  <si>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</si>
  <si>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</si>
  <si>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</si>
  <si>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</si>
  <si>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</si>
  <si>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</si>
  <si>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</si>
  <si>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</si>
  <si>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</si>
  <si>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</si>
  <si>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</si>
  <si>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</si>
  <si>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</si>
  <si>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</si>
  <si>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</si>
  <si>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</si>
  <si>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</si>
  <si>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</si>
  <si>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</si>
  <si>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</si>
  <si>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</si>
  <si>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</si>
  <si>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</si>
  <si>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</si>
  <si>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</si>
  <si>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</si>
  <si>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</si>
  <si>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</si>
  <si>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</si>
  <si>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</si>
  <si>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</si>
  <si>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</si>
  <si>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</si>
  <si>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</si>
  <si>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</si>
  <si>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</si>
  <si>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</si>
  <si>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</si>
  <si>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</si>
  <si>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</si>
  <si>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</si>
  <si>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</si>
  <si>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</si>
  <si>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</si>
  <si>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</si>
  <si>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</si>
  <si>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</si>
  <si>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</si>
  <si>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</si>
  <si>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</si>
  <si>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</si>
  <si>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</si>
  <si>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</si>
  <si>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</si>
  <si>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</si>
  <si>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</si>
  <si>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</si>
  <si>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</si>
  <si>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</si>
  <si>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</si>
  <si>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</si>
  <si>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</si>
  <si>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</si>
  <si>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</si>
  <si>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</si>
  <si>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</si>
  <si>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</si>
  <si>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</si>
  <si>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</si>
  <si>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</si>
  <si>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</si>
  <si>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</si>
  <si>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</si>
  <si>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</si>
  <si>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</si>
  <si>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</si>
  <si>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</si>
  <si>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</si>
  <si>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</si>
  <si>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</si>
  <si>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</si>
  <si>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</si>
  <si>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</si>
  <si>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</si>
  <si>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</si>
  <si>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</si>
  <si>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</si>
  <si>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</si>
  <si>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</si>
  <si>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</si>
  <si>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</si>
  <si>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</si>
  <si>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</si>
  <si>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</si>
  <si>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</si>
  <si>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</si>
  <si>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</si>
  <si>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</si>
  <si>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</si>
  <si>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</si>
  <si>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</si>
  <si>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</si>
  <si>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</si>
  <si>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</si>
  <si>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</si>
  <si>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</si>
  <si>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</si>
  <si>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</si>
  <si>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北海道浦臼町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</si>
  <si>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</si>
  <si>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</si>
  <si>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</si>
  <si>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</si>
  <si>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</si>
  <si>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</si>
  <si>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</si>
  <si>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</si>
  <si>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</si>
  <si>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</si>
  <si>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</si>
  <si>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</si>
  <si>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</si>
  <si>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</si>
  <si>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</si>
  <si>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</si>
  <si>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</si>
  <si>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</si>
  <si>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</si>
  <si>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</si>
  <si>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</si>
  <si>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</si>
  <si>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</si>
  <si>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</si>
  <si>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</si>
  <si>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</si>
  <si>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</si>
  <si>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</si>
  <si>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</si>
  <si>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</si>
  <si>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</si>
  <si>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</si>
  <si>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</si>
  <si>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</si>
  <si>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</si>
  <si>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</si>
  <si>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</si>
  <si>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</si>
  <si>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</si>
  <si>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</si>
  <si>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</si>
  <si>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</si>
  <si>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</si>
  <si>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</si>
  <si>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</si>
  <si>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</si>
  <si>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</si>
  <si>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</si>
  <si>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</si>
  <si>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</si>
  <si>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</si>
  <si>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</si>
  <si>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</si>
  <si>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</si>
  <si>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</si>
  <si>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</si>
  <si>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</si>
  <si>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</si>
  <si>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</si>
  <si>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</si>
  <si>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</si>
  <si>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</si>
  <si>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</si>
  <si>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</si>
  <si>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</si>
  <si>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</si>
  <si>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</si>
  <si>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</si>
  <si>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</si>
  <si>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</si>
  <si>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</si>
  <si>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</si>
  <si>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</si>
  <si>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</si>
  <si>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</si>
  <si>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</si>
  <si>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</si>
  <si>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</si>
  <si>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</si>
  <si>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</si>
  <si>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</si>
  <si>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</si>
  <si>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</si>
  <si>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</si>
  <si>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</si>
  <si>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</si>
  <si>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</si>
  <si>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</si>
  <si>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</si>
  <si>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</si>
  <si>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</si>
  <si>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</si>
  <si>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</si>
  <si>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</si>
  <si>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</si>
  <si>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</si>
  <si>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</si>
  <si>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</si>
  <si>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</si>
  <si>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</si>
  <si>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</si>
  <si>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</si>
  <si>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</si>
  <si>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</si>
  <si>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</si>
  <si>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</si>
  <si>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</si>
  <si>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</si>
  <si>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</si>
  <si>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</si>
  <si>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</si>
  <si>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</si>
  <si>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</si>
  <si>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</si>
  <si>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</si>
  <si>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</si>
  <si>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</si>
  <si>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</si>
  <si>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</si>
  <si>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</si>
  <si>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</si>
  <si>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</si>
  <si>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</si>
  <si>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</si>
  <si>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</si>
  <si>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</si>
  <si>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</si>
  <si>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</si>
  <si>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</si>
  <si>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</si>
  <si>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</si>
  <si>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</si>
  <si>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</si>
  <si>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</si>
  <si>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</si>
  <si>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</si>
  <si>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</si>
  <si>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</si>
  <si>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</si>
  <si>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</si>
  <si>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</si>
  <si>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</si>
  <si>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</si>
  <si>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</si>
  <si>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</si>
  <si>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</si>
  <si>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</si>
  <si>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</si>
  <si>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</si>
  <si>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</si>
  <si>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</si>
  <si>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</si>
  <si>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</si>
  <si>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北海道浦臼町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</si>
  <si>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</si>
  <si>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</si>
  <si>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</si>
  <si>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</si>
  <si>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</si>
  <si>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</si>
  <si>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</si>
  <si>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</si>
  <si>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</si>
  <si>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</si>
  <si>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</si>
  <si>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</si>
  <si>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</si>
  <si>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</si>
  <si>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</si>
  <si>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</si>
  <si>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</si>
  <si>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</si>
  <si>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</si>
  <si>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</si>
  <si>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</si>
  <si>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</si>
  <si>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</si>
  <si>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</si>
  <si>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</si>
  <si>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</si>
  <si>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</si>
  <si>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</si>
  <si>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</si>
  <si>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</si>
  <si>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</si>
  <si>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</si>
  <si>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</si>
  <si>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</si>
  <si>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</si>
  <si>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</si>
  <si>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</si>
  <si>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</si>
  <si>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</si>
  <si>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</si>
  <si>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</si>
  <si>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</si>
  <si>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</si>
  <si>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</si>
  <si>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</si>
  <si>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</si>
  <si>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</si>
  <si>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</si>
  <si>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</si>
  <si>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</si>
  <si>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</si>
  <si>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</si>
  <si>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</si>
  <si>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</si>
  <si>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</si>
  <si>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</si>
  <si>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</si>
  <si>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</si>
  <si>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</si>
  <si>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</si>
  <si>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</si>
  <si>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</si>
  <si>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</si>
  <si>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</si>
  <si>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</si>
  <si>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</si>
  <si>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</si>
  <si>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</si>
  <si>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</si>
  <si>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</si>
  <si>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</si>
  <si>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</si>
  <si>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</si>
  <si>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</si>
  <si>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</si>
  <si>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</si>
  <si>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</si>
  <si>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</si>
  <si>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</si>
  <si>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</si>
  <si>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</si>
  <si>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</si>
  <si>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</si>
  <si>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</si>
  <si>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</si>
  <si>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</si>
  <si>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</si>
  <si>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</si>
  <si>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</si>
  <si>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</si>
  <si>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</si>
  <si>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</si>
  <si>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</si>
  <si>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</si>
  <si>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</si>
  <si>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</si>
  <si>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</si>
  <si>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</si>
  <si>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</si>
  <si>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</si>
  <si>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</si>
  <si>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</si>
  <si>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</si>
  <si>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</si>
  <si>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</si>
  <si>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</si>
  <si>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</si>
  <si>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</si>
  <si>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</si>
  <si>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</si>
  <si>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</si>
  <si>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</si>
  <si>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</si>
  <si>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</si>
  <si>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</si>
  <si>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</si>
  <si>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</si>
  <si>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</si>
  <si>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</si>
  <si>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</si>
  <si>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</si>
  <si>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</si>
  <si>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</si>
  <si>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</si>
  <si>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</si>
  <si>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</si>
  <si>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</si>
  <si>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</si>
  <si>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</si>
  <si>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</si>
  <si>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</si>
  <si>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</si>
  <si>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</si>
  <si>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</si>
  <si>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</si>
  <si>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</si>
  <si>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</si>
  <si>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</si>
  <si>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</si>
  <si>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</si>
  <si>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</si>
  <si>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</si>
  <si>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</si>
  <si>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</si>
  <si>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</si>
  <si>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</si>
  <si>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</si>
  <si>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</si>
  <si>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</si>
  <si>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</si>
  <si>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</si>
  <si>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</si>
  <si>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</si>
  <si>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</si>
  <si>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</si>
  <si>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</si>
  <si>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</si>
  <si>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</si>
  <si>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</si>
  <si>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</si>
  <si>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</si>
  <si>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</si>
  <si>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</si>
  <si>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</si>
  <si>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</si>
  <si>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</si>
  <si>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</si>
  <si>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</si>
  <si>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</si>
  <si>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</si>
  <si>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</si>
  <si>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</si>
  <si>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</si>
  <si>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</si>
  <si>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</si>
  <si>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</si>
  <si>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</si>
  <si>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</si>
  <si>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</si>
  <si>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</si>
  <si>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</si>
  <si>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</si>
  <si>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</si>
  <si>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</si>
  <si>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</si>
  <si>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</si>
  <si>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</si>
  <si>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</si>
  <si>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</si>
  <si>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</si>
  <si>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空知中部広域連合</t>
    <rPh sb="0" eb="2">
      <t>ソラチ</t>
    </rPh>
    <rPh sb="2" eb="4">
      <t>チュウブ</t>
    </rPh>
    <rPh sb="4" eb="6">
      <t>コウイキ</t>
    </rPh>
    <rPh sb="6" eb="8">
      <t>レンゴウ</t>
    </rPh>
    <phoneticPr fontId="2"/>
  </si>
  <si>
    <t>奈井江浦臼学校給食組合</t>
    <rPh sb="0" eb="3">
      <t>ナイエ</t>
    </rPh>
    <rPh sb="3" eb="5">
      <t>ウラウス</t>
    </rPh>
    <rPh sb="5" eb="7">
      <t>ガッコウ</t>
    </rPh>
    <rPh sb="7" eb="9">
      <t>キュウショク</t>
    </rPh>
    <rPh sb="9" eb="11">
      <t>クミアイ</t>
    </rPh>
    <phoneticPr fontId="2"/>
  </si>
  <si>
    <t>西空知広域水道企業団</t>
    <rPh sb="0" eb="1">
      <t>ニシ</t>
    </rPh>
    <rPh sb="1" eb="3">
      <t>ソラチ</t>
    </rPh>
    <rPh sb="3" eb="5">
      <t>コウイキ</t>
    </rPh>
    <rPh sb="5" eb="7">
      <t>スイドウ</t>
    </rPh>
    <rPh sb="7" eb="10">
      <t>キギョウダン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</si>
  <si>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</si>
  <si>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</si>
  <si>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</si>
  <si>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9">
      <t>シチョウソンケン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</si>
  <si>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</si>
  <si>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3">
      <t>イシカリガワ</t>
    </rPh>
    <rPh sb="3" eb="5">
      <t>リュウイキ</t>
    </rPh>
    <rPh sb="5" eb="8">
      <t>ゲスイドウ</t>
    </rPh>
    <rPh sb="8" eb="10">
      <t>クミアイ</t>
    </rPh>
    <phoneticPr fontId="2"/>
  </si>
  <si>
    <t>-</t>
    <phoneticPr fontId="2"/>
  </si>
  <si>
    <t>-</t>
    <phoneticPr fontId="2"/>
  </si>
  <si>
    <t>-</t>
    <phoneticPr fontId="2"/>
  </si>
  <si>
    <t>-</t>
    <phoneticPr fontId="2"/>
  </si>
  <si>
    <t>-</t>
    <phoneticPr fontId="2"/>
  </si>
  <si>
    <t>浦臼町土地開発公社</t>
    <rPh sb="0" eb="3">
      <t>ウラウスチョウ</t>
    </rPh>
    <rPh sb="3" eb="5">
      <t>トチ</t>
    </rPh>
    <rPh sb="5" eb="7">
      <t>カイハツ</t>
    </rPh>
    <rPh sb="7" eb="9">
      <t>コウシャ</t>
    </rPh>
    <phoneticPr fontId="2"/>
  </si>
  <si>
    <t>ふるさと浦臼応援基金</t>
    <rPh sb="4" eb="6">
      <t>ウラウス</t>
    </rPh>
    <rPh sb="6" eb="8">
      <t>オウエン</t>
    </rPh>
    <rPh sb="8" eb="10">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</si>
  <si>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</si>
  <si>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</si>
  <si>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</si>
  <si>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</si>
  <si>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</si>
  <si>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</si>
  <si>
    <t>-</t>
    <phoneticPr fontId="2"/>
  </si>
  <si>
    <t>公共施設建設基金</t>
    <phoneticPr fontId="5"/>
  </si>
  <si>
    <t>札沼線代替輸送事業等基金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</si>
  <si>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</si>
  <si>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</si>
  <si>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</si>
  <si>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</si>
  <si>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</si>
  <si>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</si>
  <si>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</si>
  <si>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</si>
  <si>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</si>
  <si>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</si>
  <si>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</si>
  <si>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繰上償還の実施や地方債の新規発行抑制に努めてきたことにより、実質公債費比率及び将来負担比率はともに類似団体と比較して同水準まで改善した。
今後も将来を見据えた計画的・効率的な事業の実施により、財政負担の軽減・平準化を図り、財政の健全化に努めるとともに、事務事業の効率化等により経費削減を図り、基金への積立てについても継続的に実施し、将来負担の抑制に努めていく。</t>
    <rPh sb="1" eb="2">
      <t>ク</t>
    </rPh>
    <rPh sb="2" eb="3">
      <t>ア</t>
    </rPh>
    <rPh sb="3" eb="5">
      <t>ショウカン</t>
    </rPh>
    <rPh sb="6" eb="8">
      <t>ジッシ</t>
    </rPh>
    <rPh sb="9" eb="12">
      <t>チホウサイ</t>
    </rPh>
    <rPh sb="13" eb="15">
      <t>シンキ</t>
    </rPh>
    <rPh sb="15" eb="17">
      <t>ハッコウ</t>
    </rPh>
    <rPh sb="17" eb="19">
      <t>ヨクセイ</t>
    </rPh>
    <rPh sb="20" eb="21">
      <t>ツト</t>
    </rPh>
    <rPh sb="31" eb="33">
      <t>ジッシツ</t>
    </rPh>
    <rPh sb="33" eb="36">
      <t>コウサイヒ</t>
    </rPh>
    <rPh sb="36" eb="38">
      <t>ヒリツ</t>
    </rPh>
    <rPh sb="38" eb="39">
      <t>オヨ</t>
    </rPh>
    <rPh sb="40" eb="42">
      <t>ショウライ</t>
    </rPh>
    <rPh sb="42" eb="44">
      <t>フタン</t>
    </rPh>
    <rPh sb="44" eb="46">
      <t>ヒリツ</t>
    </rPh>
    <rPh sb="50" eb="52">
      <t>ルイジ</t>
    </rPh>
    <rPh sb="52" eb="54">
      <t>ダンタイ</t>
    </rPh>
    <rPh sb="55" eb="57">
      <t>ヒカク</t>
    </rPh>
    <rPh sb="59" eb="62">
      <t>ドウスイジュン</t>
    </rPh>
    <rPh sb="64" eb="66">
      <t>カイゼン</t>
    </rPh>
    <rPh sb="70" eb="72">
      <t>コンゴ</t>
    </rPh>
    <rPh sb="73" eb="75">
      <t>ショウライ</t>
    </rPh>
    <rPh sb="76" eb="78">
      <t>ミス</t>
    </rPh>
    <rPh sb="80" eb="83">
      <t>ケイカクテキ</t>
    </rPh>
    <rPh sb="84" eb="87">
      <t>コウリツテキ</t>
    </rPh>
    <rPh sb="88" eb="90">
      <t>ジギョウ</t>
    </rPh>
    <rPh sb="91" eb="93">
      <t>ジッシ</t>
    </rPh>
    <rPh sb="97" eb="99">
      <t>ザイセイ</t>
    </rPh>
    <rPh sb="99" eb="101">
      <t>フタン</t>
    </rPh>
    <rPh sb="102" eb="104">
      <t>ケイゲン</t>
    </rPh>
    <rPh sb="105" eb="108">
      <t>ヘイジュンカ</t>
    </rPh>
    <rPh sb="109" eb="110">
      <t>ハカ</t>
    </rPh>
    <rPh sb="112" eb="114">
      <t>ザイセイ</t>
    </rPh>
    <rPh sb="115" eb="118">
      <t>ケンゼンカ</t>
    </rPh>
    <rPh sb="119" eb="120">
      <t>ツト</t>
    </rPh>
    <rPh sb="127" eb="129">
      <t>ジム</t>
    </rPh>
    <rPh sb="129" eb="131">
      <t>ジギョウ</t>
    </rPh>
    <rPh sb="132" eb="135">
      <t>コウリツカ</t>
    </rPh>
    <rPh sb="135" eb="136">
      <t>トウ</t>
    </rPh>
    <rPh sb="139" eb="141">
      <t>ケイヒ</t>
    </rPh>
    <rPh sb="141" eb="143">
      <t>サクゲン</t>
    </rPh>
    <rPh sb="144" eb="145">
      <t>ハカ</t>
    </rPh>
    <rPh sb="147" eb="149">
      <t>キキン</t>
    </rPh>
    <rPh sb="151" eb="153">
      <t>ツミタ</t>
    </rPh>
    <rPh sb="159" eb="162">
      <t>ケイゾクテキ</t>
    </rPh>
    <rPh sb="163" eb="165">
      <t>ジッシ</t>
    </rPh>
    <rPh sb="167" eb="169">
      <t>ショウライ</t>
    </rPh>
    <rPh sb="169" eb="171">
      <t>フタン</t>
    </rPh>
    <rPh sb="172" eb="174">
      <t>ヨクセイ</t>
    </rPh>
    <rPh sb="175" eb="176">
      <t>ツト</t>
    </rPh>
    <phoneticPr fontId="5"/>
  </si>
  <si>
    <t>基金などの充当可能財源等が将来負担額を上回っているため、健全な財政状況を保っていると言えるが、今後、公共施設等の長寿命化・整備更新など進めていくなかで、将来負担比率への影響も予測されるため十分に注視が必要となる。</t>
    <rPh sb="0" eb="2">
      <t>キキン</t>
    </rPh>
    <rPh sb="5" eb="7">
      <t>ジュウトウ</t>
    </rPh>
    <rPh sb="7" eb="9">
      <t>カノウ</t>
    </rPh>
    <rPh sb="9" eb="11">
      <t>ザイゲン</t>
    </rPh>
    <rPh sb="11" eb="12">
      <t>トウ</t>
    </rPh>
    <rPh sb="13" eb="15">
      <t>ショウライ</t>
    </rPh>
    <rPh sb="15" eb="18">
      <t>フタンガク</t>
    </rPh>
    <rPh sb="19" eb="21">
      <t>ウワマワ</t>
    </rPh>
    <rPh sb="28" eb="30">
      <t>ケンゼン</t>
    </rPh>
    <rPh sb="31" eb="33">
      <t>ザイセイ</t>
    </rPh>
    <rPh sb="33" eb="35">
      <t>ジョウキョウ</t>
    </rPh>
    <rPh sb="36" eb="37">
      <t>タモ</t>
    </rPh>
    <rPh sb="42" eb="43">
      <t>イ</t>
    </rPh>
    <rPh sb="47" eb="49">
      <t>コンゴ</t>
    </rPh>
    <rPh sb="50" eb="52">
      <t>コウキョウ</t>
    </rPh>
    <rPh sb="52" eb="54">
      <t>シセツ</t>
    </rPh>
    <rPh sb="54" eb="55">
      <t>トウ</t>
    </rPh>
    <rPh sb="56" eb="60">
      <t>チョウジュミョウカ</t>
    </rPh>
    <rPh sb="61" eb="63">
      <t>セイビ</t>
    </rPh>
    <rPh sb="63" eb="65">
      <t>コウシン</t>
    </rPh>
    <rPh sb="67" eb="68">
      <t>スス</t>
    </rPh>
    <rPh sb="76" eb="78">
      <t>ショウライ</t>
    </rPh>
    <rPh sb="78" eb="80">
      <t>フタン</t>
    </rPh>
    <rPh sb="80" eb="82">
      <t>ヒリツ</t>
    </rPh>
    <rPh sb="84" eb="86">
      <t>エイキョウ</t>
    </rPh>
    <rPh sb="87" eb="89">
      <t>ヨソク</t>
    </rPh>
    <rPh sb="94" eb="96">
      <t>ジュウブン</t>
    </rPh>
    <rPh sb="97" eb="99">
      <t>チュウシ</t>
    </rPh>
    <rPh sb="100" eb="1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</si>
</sst>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F0ED-4DD3-9FF1-FEE5C01DA1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430732</c:v>
                </c:pt>
                <c:pt idx="1">
                  <c:v>242258</c:v>
                </c:pt>
                <c:pt idx="2">
                  <c:v>372928</c:v>
                </c:pt>
                <c:pt idx="3">
                  <c:v>332376</c:v>
                </c:pt>
                <c:pt idx="4">
                  <c:v>484974</c:v>
                </c:pt>
              </c:numCache>
            </c:numRef>
          </c:val>
          <c:smooth val="0"/>
          <c:extLst>
            <c:ext xmlns:c16="http://schemas.microsoft.com/office/drawing/2014/chart" uri="{C3380CC4-5D6E-409C-BE32-E72D297353CC}">
              <c16:uniqueId val="{00000001-F0ED-4DD3-9FF1-FEE5C01DA1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4.1500000000000004</c:v>
                </c:pt>
                <c:pt idx="1">
                  <c:v>3.64</c:v>
                </c:pt>
                <c:pt idx="2">
                  <c:v>3.68</c:v>
                </c:pt>
                <c:pt idx="3">
                  <c:v>11</c:v>
                </c:pt>
                <c:pt idx="4">
                  <c:v>8.19</c:v>
                </c:pt>
              </c:numCache>
            </c:numRef>
          </c:val>
          <c:extLst>
            <c:ext xmlns:c16="http://schemas.microsoft.com/office/drawing/2014/chart" uri="{C3380CC4-5D6E-409C-BE32-E72D297353CC}">
              <c16:uniqueId val="{00000000-AFF5-4227-A3C0-7B4D3CD1DD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60.85</c:v>
                </c:pt>
                <c:pt idx="1">
                  <c:v>67.94</c:v>
                </c:pt>
                <c:pt idx="2">
                  <c:v>73.28</c:v>
                </c:pt>
                <c:pt idx="3">
                  <c:v>78.3</c:v>
                </c:pt>
                <c:pt idx="4">
                  <c:v>77.819999999999993</c:v>
                </c:pt>
              </c:numCache>
            </c:numRef>
          </c:val>
          <c:extLst>
            <c:ext xmlns:c16="http://schemas.microsoft.com/office/drawing/2014/chart" uri="{C3380CC4-5D6E-409C-BE32-E72D297353CC}">
              <c16:uniqueId val="{00000001-AFF5-4227-A3C0-7B4D3CD1DD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5.37</c:v>
                </c:pt>
                <c:pt idx="1">
                  <c:v>13.47</c:v>
                </c:pt>
                <c:pt idx="2">
                  <c:v>8.4700000000000006</c:v>
                </c:pt>
                <c:pt idx="3">
                  <c:v>15.63</c:v>
                </c:pt>
                <c:pt idx="4">
                  <c:v>3.36</c:v>
                </c:pt>
              </c:numCache>
            </c:numRef>
          </c:val>
          <c:smooth val="0"/>
          <c:extLst>
            <c:ext xmlns:c16="http://schemas.microsoft.com/office/drawing/2014/chart" uri="{C3380CC4-5D6E-409C-BE32-E72D297353CC}">
              <c16:uniqueId val="{00000002-AFF5-4227-A3C0-7B4D3CD1DD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7A-4151-A222-6414776DBB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7A-4151-A222-6414776DBB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7A-4151-A222-6414776DBB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7A-4151-A222-6414776DBBE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7A-4151-A222-6414776DBBE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F7A-4151-A222-6414776DBBE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0.04</c:v>
                </c:pt>
                <c:pt idx="4">
                  <c:v>#N/A</c:v>
                </c:pt>
                <c:pt idx="5">
                  <c:v>0.08</c:v>
                </c:pt>
                <c:pt idx="6">
                  <c:v>#N/A</c:v>
                </c:pt>
                <c:pt idx="7">
                  <c:v>0.06</c:v>
                </c:pt>
                <c:pt idx="8">
                  <c:v>#N/A</c:v>
                </c:pt>
                <c:pt idx="9">
                  <c:v>0.03</c:v>
                </c:pt>
              </c:numCache>
            </c:numRef>
          </c:val>
          <c:extLst>
            <c:ext xmlns:c16="http://schemas.microsoft.com/office/drawing/2014/chart" uri="{C3380CC4-5D6E-409C-BE32-E72D297353CC}">
              <c16:uniqueId val="{00000006-3F7A-4151-A222-6414776DBBE9}"/>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7-3F7A-4151-A222-6414776DBB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0.14000000000000001</c:v>
                </c:pt>
                <c:pt idx="2">
                  <c:v>#N/A</c:v>
                </c:pt>
                <c:pt idx="3">
                  <c:v>0.08</c:v>
                </c:pt>
                <c:pt idx="4">
                  <c:v>#N/A</c:v>
                </c:pt>
                <c:pt idx="5">
                  <c:v>0.12</c:v>
                </c:pt>
                <c:pt idx="6">
                  <c:v>#N/A</c:v>
                </c:pt>
                <c:pt idx="7">
                  <c:v>0.74</c:v>
                </c:pt>
                <c:pt idx="8">
                  <c:v>#N/A</c:v>
                </c:pt>
                <c:pt idx="9">
                  <c:v>0.81</c:v>
                </c:pt>
              </c:numCache>
            </c:numRef>
          </c:val>
          <c:extLst>
            <c:ext xmlns:c16="http://schemas.microsoft.com/office/drawing/2014/chart" uri="{C3380CC4-5D6E-409C-BE32-E72D297353CC}">
              <c16:uniqueId val="{00000008-3F7A-4151-A222-6414776DBB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4.1500000000000004</c:v>
                </c:pt>
                <c:pt idx="2">
                  <c:v>#N/A</c:v>
                </c:pt>
                <c:pt idx="3">
                  <c:v>3.64</c:v>
                </c:pt>
                <c:pt idx="4">
                  <c:v>#N/A</c:v>
                </c:pt>
                <c:pt idx="5">
                  <c:v>3.67</c:v>
                </c:pt>
                <c:pt idx="6">
                  <c:v>#N/A</c:v>
                </c:pt>
                <c:pt idx="7">
                  <c:v>10.99</c:v>
                </c:pt>
                <c:pt idx="8">
                  <c:v>#N/A</c:v>
                </c:pt>
                <c:pt idx="9">
                  <c:v>8.19</c:v>
                </c:pt>
              </c:numCache>
            </c:numRef>
          </c:val>
          <c:extLst>
            <c:ext xmlns:c16="http://schemas.microsoft.com/office/drawing/2014/chart" uri="{C3380CC4-5D6E-409C-BE32-E72D297353CC}">
              <c16:uniqueId val="{00000009-3F7A-4151-A222-6414776DBB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565</c:v>
                </c:pt>
                <c:pt idx="5">
                  <c:v>534</c:v>
                </c:pt>
                <c:pt idx="8">
                  <c:v>507</c:v>
                </c:pt>
                <c:pt idx="11">
                  <c:v>500</c:v>
                </c:pt>
                <c:pt idx="14">
                  <c:v>500</c:v>
                </c:pt>
              </c:numCache>
            </c:numRef>
          </c:val>
          <c:extLst>
            <c:ext xmlns:c16="http://schemas.microsoft.com/office/drawing/2014/chart" uri="{C3380CC4-5D6E-409C-BE32-E72D297353CC}">
              <c16:uniqueId val="{00000000-E42D-4ADF-97F6-7B2B790D3E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2D-4ADF-97F6-7B2B790D3E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2D-4ADF-97F6-7B2B790D3E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77</c:v>
                </c:pt>
                <c:pt idx="3">
                  <c:v>78</c:v>
                </c:pt>
                <c:pt idx="6">
                  <c:v>76</c:v>
                </c:pt>
                <c:pt idx="9">
                  <c:v>64</c:v>
                </c:pt>
                <c:pt idx="12">
                  <c:v>64</c:v>
                </c:pt>
              </c:numCache>
            </c:numRef>
          </c:val>
          <c:extLst>
            <c:ext xmlns:c16="http://schemas.microsoft.com/office/drawing/2014/chart" uri="{C3380CC4-5D6E-409C-BE32-E72D297353CC}">
              <c16:uniqueId val="{00000003-E42D-4ADF-97F6-7B2B790D3E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54</c:v>
                </c:pt>
                <c:pt idx="3">
                  <c:v>54</c:v>
                </c:pt>
                <c:pt idx="6">
                  <c:v>52</c:v>
                </c:pt>
                <c:pt idx="9">
                  <c:v>49</c:v>
                </c:pt>
                <c:pt idx="12">
                  <c:v>52</c:v>
                </c:pt>
              </c:numCache>
            </c:numRef>
          </c:val>
          <c:extLst>
            <c:ext xmlns:c16="http://schemas.microsoft.com/office/drawing/2014/chart" uri="{C3380CC4-5D6E-409C-BE32-E72D297353CC}">
              <c16:uniqueId val="{00000004-E42D-4ADF-97F6-7B2B790D3E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2D-4ADF-97F6-7B2B790D3E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2D-4ADF-97F6-7B2B790D3E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531</c:v>
                </c:pt>
                <c:pt idx="3">
                  <c:v>407</c:v>
                </c:pt>
                <c:pt idx="6">
                  <c:v>338</c:v>
                </c:pt>
                <c:pt idx="9">
                  <c:v>324</c:v>
                </c:pt>
                <c:pt idx="12">
                  <c:v>341</c:v>
                </c:pt>
              </c:numCache>
            </c:numRef>
          </c:val>
          <c:extLst>
            <c:ext xmlns:c16="http://schemas.microsoft.com/office/drawing/2014/chart" uri="{C3380CC4-5D6E-409C-BE32-E72D297353CC}">
              <c16:uniqueId val="{00000007-E42D-4ADF-97F6-7B2B790D3E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c:v>
                </c:pt>
                <c:pt idx="2">
                  <c:v>#N/A</c:v>
                </c:pt>
                <c:pt idx="3">
                  <c:v>#N/A</c:v>
                </c:pt>
                <c:pt idx="4">
                  <c:v>5</c:v>
                </c:pt>
                <c:pt idx="5">
                  <c:v>#N/A</c:v>
                </c:pt>
                <c:pt idx="6">
                  <c:v>#N/A</c:v>
                </c:pt>
                <c:pt idx="7">
                  <c:v>-41</c:v>
                </c:pt>
                <c:pt idx="8">
                  <c:v>#N/A</c:v>
                </c:pt>
                <c:pt idx="9">
                  <c:v>#N/A</c:v>
                </c:pt>
                <c:pt idx="10">
                  <c:v>-63</c:v>
                </c:pt>
                <c:pt idx="11">
                  <c:v>#N/A</c:v>
                </c:pt>
                <c:pt idx="12">
                  <c:v>#N/A</c:v>
                </c:pt>
                <c:pt idx="13">
                  <c:v>-43</c:v>
                </c:pt>
                <c:pt idx="14">
                  <c:v>#N/A</c:v>
                </c:pt>
              </c:numCache>
            </c:numRef>
          </c:val>
          <c:smooth val="0"/>
          <c:extLst>
            <c:ext xmlns:c16="http://schemas.microsoft.com/office/drawing/2014/chart" uri="{C3380CC4-5D6E-409C-BE32-E72D297353CC}">
              <c16:uniqueId val="{00000008-E42D-4ADF-97F6-7B2B790D3E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3636</c:v>
                </c:pt>
                <c:pt idx="5">
                  <c:v>3342</c:v>
                </c:pt>
                <c:pt idx="8">
                  <c:v>3620</c:v>
                </c:pt>
                <c:pt idx="11">
                  <c:v>3608</c:v>
                </c:pt>
                <c:pt idx="14">
                  <c:v>3351</c:v>
                </c:pt>
              </c:numCache>
            </c:numRef>
          </c:val>
          <c:extLst>
            <c:ext xmlns:c16="http://schemas.microsoft.com/office/drawing/2014/chart" uri="{C3380CC4-5D6E-409C-BE32-E72D297353CC}">
              <c16:uniqueId val="{00000000-5F48-45FD-8CD0-0DAEA9CFD4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297</c:v>
                </c:pt>
                <c:pt idx="5">
                  <c:v>259</c:v>
                </c:pt>
                <c:pt idx="8">
                  <c:v>218</c:v>
                </c:pt>
                <c:pt idx="11">
                  <c:v>179</c:v>
                </c:pt>
                <c:pt idx="14">
                  <c:v>140</c:v>
                </c:pt>
              </c:numCache>
            </c:numRef>
          </c:val>
          <c:extLst>
            <c:ext xmlns:c16="http://schemas.microsoft.com/office/drawing/2014/chart" uri="{C3380CC4-5D6E-409C-BE32-E72D297353CC}">
              <c16:uniqueId val="{00000001-5F48-45FD-8CD0-0DAEA9CFD4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2144</c:v>
                </c:pt>
                <c:pt idx="5">
                  <c:v>2410</c:v>
                </c:pt>
                <c:pt idx="8">
                  <c:v>2617</c:v>
                </c:pt>
                <c:pt idx="11">
                  <c:v>2715</c:v>
                </c:pt>
                <c:pt idx="14">
                  <c:v>2691</c:v>
                </c:pt>
              </c:numCache>
            </c:numRef>
          </c:val>
          <c:extLst>
            <c:ext xmlns:c16="http://schemas.microsoft.com/office/drawing/2014/chart" uri="{C3380CC4-5D6E-409C-BE32-E72D297353CC}">
              <c16:uniqueId val="{00000002-5F48-45FD-8CD0-0DAEA9CFD4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48-45FD-8CD0-0DAEA9CFD4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48-45FD-8CD0-0DAEA9CFD4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48-45FD-8CD0-0DAEA9CFD4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426</c:v>
                </c:pt>
                <c:pt idx="3">
                  <c:v>436</c:v>
                </c:pt>
                <c:pt idx="6">
                  <c:v>388</c:v>
                </c:pt>
                <c:pt idx="9">
                  <c:v>425</c:v>
                </c:pt>
                <c:pt idx="12">
                  <c:v>421</c:v>
                </c:pt>
              </c:numCache>
            </c:numRef>
          </c:val>
          <c:extLst>
            <c:ext xmlns:c16="http://schemas.microsoft.com/office/drawing/2014/chart" uri="{C3380CC4-5D6E-409C-BE32-E72D297353CC}">
              <c16:uniqueId val="{00000006-5F48-45FD-8CD0-0DAEA9CFD4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876</c:v>
                </c:pt>
                <c:pt idx="3">
                  <c:v>816</c:v>
                </c:pt>
                <c:pt idx="6">
                  <c:v>757</c:v>
                </c:pt>
                <c:pt idx="9">
                  <c:v>708</c:v>
                </c:pt>
                <c:pt idx="12">
                  <c:v>657</c:v>
                </c:pt>
              </c:numCache>
            </c:numRef>
          </c:val>
          <c:extLst>
            <c:ext xmlns:c16="http://schemas.microsoft.com/office/drawing/2014/chart" uri="{C3380CC4-5D6E-409C-BE32-E72D297353CC}">
              <c16:uniqueId val="{00000007-5F48-45FD-8CD0-0DAEA9CFD4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483</c:v>
                </c:pt>
                <c:pt idx="3">
                  <c:v>641</c:v>
                </c:pt>
                <c:pt idx="6">
                  <c:v>589</c:v>
                </c:pt>
                <c:pt idx="9">
                  <c:v>358</c:v>
                </c:pt>
                <c:pt idx="12">
                  <c:v>484</c:v>
                </c:pt>
              </c:numCache>
            </c:numRef>
          </c:val>
          <c:extLst>
            <c:ext xmlns:c16="http://schemas.microsoft.com/office/drawing/2014/chart" uri="{C3380CC4-5D6E-409C-BE32-E72D297353CC}">
              <c16:uniqueId val="{00000008-5F48-45FD-8CD0-0DAEA9CFD4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48-45FD-8CD0-0DAEA9CFD4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3615</c:v>
                </c:pt>
                <c:pt idx="3">
                  <c:v>3375</c:v>
                </c:pt>
                <c:pt idx="6">
                  <c:v>3820</c:v>
                </c:pt>
                <c:pt idx="9">
                  <c:v>3938</c:v>
                </c:pt>
                <c:pt idx="12">
                  <c:v>3895</c:v>
                </c:pt>
              </c:numCache>
            </c:numRef>
          </c:val>
          <c:extLst>
            <c:ext xmlns:c16="http://schemas.microsoft.com/office/drawing/2014/chart" uri="{C3380CC4-5D6E-409C-BE32-E72D297353CC}">
              <c16:uniqueId val="{0000000A-5F48-45FD-8CD0-0DAEA9CFD4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48-45FD-8CD0-0DAEA9CFD4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1331</c:v>
                </c:pt>
                <c:pt idx="1">
                  <c:v>1344</c:v>
                </c:pt>
                <c:pt idx="2">
                  <c:v>1345</c:v>
                </c:pt>
              </c:numCache>
            </c:numRef>
          </c:val>
          <c:extLst>
            <c:ext xmlns:c16="http://schemas.microsoft.com/office/drawing/2014/chart" uri="{C3380CC4-5D6E-409C-BE32-E72D297353CC}">
              <c16:uniqueId val="{00000000-B804-43D5-ABB1-7A6B0BA17D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145</c:v>
                </c:pt>
                <c:pt idx="1">
                  <c:v>145</c:v>
                </c:pt>
                <c:pt idx="2">
                  <c:v>145</c:v>
                </c:pt>
              </c:numCache>
            </c:numRef>
          </c:val>
          <c:extLst>
            <c:ext xmlns:c16="http://schemas.microsoft.com/office/drawing/2014/chart" uri="{C3380CC4-5D6E-409C-BE32-E72D297353CC}">
              <c16:uniqueId val="{00000001-B804-43D5-ABB1-7A6B0BA17D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1384</c:v>
                </c:pt>
                <c:pt idx="1">
                  <c:v>1454</c:v>
                </c:pt>
                <c:pt idx="2">
                  <c:v>1834</c:v>
                </c:pt>
              </c:numCache>
            </c:numRef>
          </c:val>
          <c:extLst>
            <c:ext xmlns:c16="http://schemas.microsoft.com/office/drawing/2014/chart" uri="{C3380CC4-5D6E-409C-BE32-E72D297353CC}">
              <c16:uniqueId val="{00000002-B804-43D5-ABB1-7A6B0BA17D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{C25C648F-7556-43C4-BA77-2099361228CC}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A9-415D-B2E7-8038771206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{AA2FED4B-F81C-4009-95B9-BC8A1CF822D5}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A9-415D-B2E7-8038771206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{AC9B5B78-659C-429E-BF21-4F2CD313B64C}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A9-415D-B2E7-8038771206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{7367E14E-1AE7-4830-B910-22C118A6F9A7}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A9-415D-B2E7-8038771206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{1BE33059-6C7F-4A32-85E3-D6D941DDDAE1}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A9-415D-B2E7-8038771206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{7B57524F-18B3-4500-B379-137DC6ED2668}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A9-415D-B2E7-8038771206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{AE5484FA-480C-4907-ABD4-65E32849D24E}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A9-415D-B2E7-8038771206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{39C614A8-3823-488D-B7D7-7211A60D60F6}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A9-415D-B2E7-8038771206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{8E64C68C-7848-4E5D-AE41-7F40A07B6772}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A9-415D-B2E7-8038771206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56.5</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A9-415D-B2E7-8038771206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{41A15E14-3B6A-4F20-AEB9-690F309032AA}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A9-415D-B2E7-8038771206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{35FBC978-6315-4B22-8FA3-C86ECFA96326}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A9-415D-B2E7-8038771206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{EB2FC022-DAF7-4483-940F-6E9C3B5C0026}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A9-415D-B2E7-8038771206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{40F74617-B4C1-402E-BD40-D53F44DAD342}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A9-415D-B2E7-8038771206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{D686C2DE-A12A-4154-BD48-4EBFA51F33CC}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A9-415D-B2E7-8038771206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{15646543-B209-46E9-A306-C3B8AC1C905A}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A9-415D-B2E7-8038771206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{C524237A-4DBB-48A9-9B96-7802C1EC05B1}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A9-415D-B2E7-8038771206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{ADE59791-8958-42A9-B08A-71DC7B2AEE42}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A9-415D-B2E7-8038771206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{581E8249-9F18-4131-8D23-B02BE3F63514}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A9-415D-B2E7-8038771206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pt idx="32">
                  <c:v>59.5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BDA9-415D-B2E7-8038771206A3}"/>
            </c:ext>
          </c:extLst>
        </c:ser>
        <c:dLbls>
          <c:showLegendKey val="0"/>
          <c:showVal val="1"/>
          <c:showCatName val="0"/>
          <c:showSerName val="0"/>
          <c:showPercent val="0"/>
          <c:showBubbleSize val="0"/>
        </c:dLbls>
        <c:axId val="46179840"/>
        <c:axId val="46181760"/>
      </c:scatterChart>
      <c:valAx>
        <c:axId val="46179840"/>
        <c:scaling>
          <c:orientation val="minMax"/>
          <c:max val="59.6"/>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{E74EFC26-F3C0-4094-8FA7-CC3EA4140383}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A0-4F1A-A8D7-F5F1B7379A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{9CA16243-0ED7-4773-9C09-25C50309C49D}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A0-4F1A-A8D7-F5F1B7379A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{684A2166-EC4C-4C10-8D66-4EF6ECCBC6B3}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A0-4F1A-A8D7-F5F1B7379A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{9FBB7D64-A62B-4409-92AD-C1AA293CD0FD}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A0-4F1A-A8D7-F5F1B7379A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{A2FFCFCB-0644-439D-8DC6-FA342BCE34EA}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A0-4F1A-A8D7-F5F1B7379A7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{5E10A049-6C8D-4CC9-89CE-359D20040FB8}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A0-4F1A-A8D7-F5F1B7379A7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{D9A29962-507A-4701-BF13-928F83DB6E54}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A0-4F1A-A8D7-F5F1B7379A7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{83C9FA4A-E3F7-475E-AB3C-06EED2ACA0D9}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A0-4F1A-A8D7-F5F1B7379A7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{9F04A5E0-B1CB-4520-A041-2F558C779B57}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A0-4F1A-A8D7-F5F1B7379A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6.5</c:v>
                </c:pt>
                <c:pt idx="16">
                  <c:v>1.3</c:v>
                </c:pt>
                <c:pt idx="24">
                  <c:v>-2.5</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A0-4F1A-A8D7-F5F1B7379A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{D2208899-EB9B-4DBD-8EBB-2FB7B2F7706B}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A0-4F1A-A8D7-F5F1B7379A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{2E5911E3-20E6-46B7-B1CA-C6C2984B7F05}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A0-4F1A-A8D7-F5F1B7379A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{6DF64693-9BDE-4F78-B9E9-D22AD158A259}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A0-4F1A-A8D7-F5F1B7379A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{63298266-C181-469C-9A07-F50F938CA1F4}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A0-4F1A-A8D7-F5F1B7379A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{A980D589-BB5A-40CF-8568-9405856FD3EE}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A0-4F1A-A8D7-F5F1B7379A7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{1F76B90A-42FF-476F-B37D-57943D6BD387}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A0-4F1A-A8D7-F5F1B7379A7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{BD2A9EBF-F897-4FA3-B803-C1CB948EA988}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A0-4F1A-A8D7-F5F1B7379A7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{1B7F9717-A4F3-45C1-83CC-BD3114CA1647}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A0-4F1A-A8D7-F5F1B7379A7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{DA97C803-7572-4A86-A768-CEC93E830C32}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A0-4F1A-A8D7-F5F1B7379A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A0-4F1A-A8D7-F5F1B7379A7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公債費の元利償還金については、縁故債における任意繰上償還を継続実施により、毎年度の約定償還金額を抑制に努めている。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また、新債発行についても、交付税措置を有する地方債の活用により、実質公債費の抑制を図っている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一般会計等による地方債の現在高については、新発債の抑制に努めてきたが、公共施設の老朽化や防災・減災対策、地方創生事業の実施により、増加傾向にある。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充当可能基金については、歳出予算の削減や地方交付税額の減少が想定より鈍化したことから、基金の積増しが近年は出来ていた。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今後は、人口減少等により普通交付税交付額の減少が見込まれるため、更なる基金への積増しは難しくなるため、振興計画等に基に計画的な財政運営に努めます。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北海道浦臼町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ＪＲ札沼線廃線に伴う代替交通確保事業のための基金を創設したことにより、前年度より大幅な基金積立てとなった。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公営住宅建替事業の住棟建設に公共施設建設基金からの繰入れを行い、小中学校のＰＣ教室整備等をふるさと浦臼応援基金から繰入れで行った。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今後も公営住宅建替事業が続くため、公共施設建設基金からの繰入れを予定している。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町税収入、地方交付税の減少が今後の人口減少などの諸問題により予測され、また、社会保障経費の増加などにより歳出抑制にも限界がある。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安定した財政運営に取り組み、不測の事態に対応するためにも可能な限り基金積立を実施していく。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　　　　～　公営住宅建替事業に充てる。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ふるさと浦臼応援基金　　～　寄付者の意向を反映した事業に充てる。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札沼線代替輸送等事業基金～　代替交通の運営に充てる。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ＪＲ札沼線廃止に伴う代替交通確保のための負担金が一括納入されたことにより、新たに基金を創設した。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地方債などの特定財源を充当出来ない施策に活用していく。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預貯金による運用を行い、利息分の積立てを行った。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町税収入、地方交付税の減少が今後の人口減少などの諸問題により予測され、また、社会保障経費の増加などにより歳出抑制にも限界がある。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安定した財政運営に取り組み、不測の事態に対応するためにも可能な限り基金積立を実施していく。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預貯金による運用を行い、利息分の積立てを行った。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地方債償還の原資として、一定程度の基金を維持する。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1,785
1,783
101.83
4,157,483
4,012,884
141,627
1,728,348
3,894,905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有形固定資産減価償却率は、類似団体平均と同程度の水準となっている。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年度に公共施設総合管理計画を策定しており、今後は同計画に基づき、公共施設等の長寿命化や整備更新に取り組み、必要に応じ、施設の統廃合や複合化を進めていく。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4" name="直線コネクタ 73"/>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5"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6" name="直線コネクタ 75"/>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7"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8" name="直線コネクタ 77"/>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9"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0" name="フローチャート: 判断 79"/>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1" name="フローチャート: 判断 80"/>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2" name="フローチャート: 判断 81"/>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3" name="フローチャート: 判断 82"/>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4" name="フローチャート: 判断 83"/>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90" name="楕円 89"/>
        <xdr:cNvSpPr/>
      </xdr:nvSpPr>
      <xdr:spPr>
        <a:xfrm>
          <a:off x="47117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44558</xdr:rowOff>
    </xdr:from>
    <xdr:ext cx="405111" cy="259045"/>
    <xdr:sp macro="" textlink="">
      <xdr:nvSpPr>
        <xdr:cNvPr id="91" name="有形固定資産減価償却率該当値テキスト"/>
        <xdr:cNvSpPr txBox="1"/>
      </xdr:nvSpPr>
      <xdr:spPr>
        <a:xfrm>
          <a:off x="4813300" y="5959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92" name="楕円 91"/>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163739</xdr:rowOff>
    </xdr:from>
    <xdr:to>
      <xdr:col>23</xdr:col>
      <xdr:colOff>85725</xdr:colOff>
      <xdr:row>31</xdr:row>
      <xdr:rowOff>72481</xdr:rowOff>
    </xdr:to>
    <xdr:cxnSp macro="">
      <xdr:nvCxnSpPr>
        <xdr:cNvPr id="93" name="直線コネクタ 92"/>
        <xdr:cNvCxnSpPr/>
      </xdr:nvCxnSpPr>
      <xdr:spPr>
        <a:xfrm>
          <a:off x="4051300" y="6078764"/>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4"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5"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6"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7"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59616</xdr:rowOff>
    </xdr:from>
    <xdr:ext cx="405111" cy="259045"/>
    <xdr:sp macro="" textlink="">
      <xdr:nvSpPr>
        <xdr:cNvPr id="98" name="n_1mainValue有形固定資産減価償却率"/>
        <xdr:cNvSpPr txBox="1"/>
      </xdr:nvSpPr>
      <xdr:spPr>
        <a:xfrm>
          <a:off x="38360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債務償還比率は、全国平均及び北海道平均を下回っている。平成２２年度から、毎年度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百万円程度繰上償還を実施し、地方債残高の抑制に努めている。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9" name="直線コネクタ 128"/>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0"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1" name="直線コネクタ 130"/>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4"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5" name="フローチャート: 判断 134"/>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6" name="フローチャート: 判断 135"/>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7" name="フローチャート: 判断 136"/>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8" name="フローチャート: 判断 137"/>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9" name="フローチャート: 判断 138"/>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3257</xdr:rowOff>
    </xdr:from>
    <xdr:to>
      <xdr:col>76</xdr:col>
      <xdr:colOff>73025</xdr:colOff>
      <xdr:row>29</xdr:row>
      <xdr:rowOff>104857</xdr:rowOff>
    </xdr:to>
    <xdr:sp macro="" textlink="">
      <xdr:nvSpPr>
        <xdr:cNvPr id="145" name="楕円 144"/>
        <xdr:cNvSpPr/>
      </xdr:nvSpPr>
      <xdr:spPr>
        <a:xfrm>
          <a:off x="14744700" y="57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153134</xdr:rowOff>
    </xdr:from>
    <xdr:ext cx="469744" cy="259045"/>
    <xdr:sp macro="" textlink="">
      <xdr:nvSpPr>
        <xdr:cNvPr id="146" name="債務償還比率該当値テキスト"/>
        <xdr:cNvSpPr txBox="1"/>
      </xdr:nvSpPr>
      <xdr:spPr>
        <a:xfrm>
          <a:off x="14846300" y="572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9888</xdr:rowOff>
    </xdr:from>
    <xdr:to>
      <xdr:col>72</xdr:col>
      <xdr:colOff>123825</xdr:colOff>
      <xdr:row>29</xdr:row>
      <xdr:rowOff>111488</xdr:rowOff>
    </xdr:to>
    <xdr:sp macro="" textlink="">
      <xdr:nvSpPr>
        <xdr:cNvPr id="147" name="楕円 146"/>
        <xdr:cNvSpPr/>
      </xdr:nvSpPr>
      <xdr:spPr>
        <a:xfrm>
          <a:off x="14033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54057</xdr:rowOff>
    </xdr:from>
    <xdr:to>
      <xdr:col>76</xdr:col>
      <xdr:colOff>22225</xdr:colOff>
      <xdr:row>29</xdr:row>
      <xdr:rowOff>60688</xdr:rowOff>
    </xdr:to>
    <xdr:cxnSp macro="">
      <xdr:nvCxnSpPr>
        <xdr:cNvPr id="148" name="直線コネクタ 147"/>
        <xdr:cNvCxnSpPr/>
      </xdr:nvCxnSpPr>
      <xdr:spPr>
        <a:xfrm flipV="1">
          <a:off x="14084300" y="5797632"/>
          <a:ext cx="7112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149261</xdr:rowOff>
    </xdr:from>
    <xdr:to>
      <xdr:col>68</xdr:col>
      <xdr:colOff>123825</xdr:colOff>
      <xdr:row>29</xdr:row>
      <xdr:rowOff>79411</xdr:rowOff>
    </xdr:to>
    <xdr:sp macro="" textlink="">
      <xdr:nvSpPr>
        <xdr:cNvPr id="149" name="楕円 148"/>
        <xdr:cNvSpPr/>
      </xdr:nvSpPr>
      <xdr:spPr>
        <a:xfrm>
          <a:off x="13271500" y="57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28611</xdr:rowOff>
    </xdr:from>
    <xdr:to>
      <xdr:col>72</xdr:col>
      <xdr:colOff>73025</xdr:colOff>
      <xdr:row>29</xdr:row>
      <xdr:rowOff>60688</xdr:rowOff>
    </xdr:to>
    <xdr:cxnSp macro="">
      <xdr:nvCxnSpPr>
        <xdr:cNvPr id="150" name="直線コネクタ 149"/>
        <xdr:cNvCxnSpPr/>
      </xdr:nvCxnSpPr>
      <xdr:spPr>
        <a:xfrm>
          <a:off x="13322300" y="5772186"/>
          <a:ext cx="7620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59200</xdr:rowOff>
    </xdr:from>
    <xdr:to>
      <xdr:col>64</xdr:col>
      <xdr:colOff>123825</xdr:colOff>
      <xdr:row>28</xdr:row>
      <xdr:rowOff>160800</xdr:rowOff>
    </xdr:to>
    <xdr:sp macro="" textlink="">
      <xdr:nvSpPr>
        <xdr:cNvPr id="151" name="楕円 150"/>
        <xdr:cNvSpPr/>
      </xdr:nvSpPr>
      <xdr:spPr>
        <a:xfrm>
          <a:off x="12509500" y="56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110000</xdr:rowOff>
    </xdr:from>
    <xdr:to>
      <xdr:col>68</xdr:col>
      <xdr:colOff>73025</xdr:colOff>
      <xdr:row>29</xdr:row>
      <xdr:rowOff>28611</xdr:rowOff>
    </xdr:to>
    <xdr:cxnSp macro="">
      <xdr:nvCxnSpPr>
        <xdr:cNvPr id="152" name="直線コネクタ 151"/>
        <xdr:cNvCxnSpPr/>
      </xdr:nvCxnSpPr>
      <xdr:spPr>
        <a:xfrm>
          <a:off x="12560300" y="5682125"/>
          <a:ext cx="762000" cy="9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77089</xdr:rowOff>
    </xdr:from>
    <xdr:to>
      <xdr:col>60</xdr:col>
      <xdr:colOff>123825</xdr:colOff>
      <xdr:row>29</xdr:row>
      <xdr:rowOff>7239</xdr:rowOff>
    </xdr:to>
    <xdr:sp macro="" textlink="">
      <xdr:nvSpPr>
        <xdr:cNvPr id="153" name="楕円 152"/>
        <xdr:cNvSpPr/>
      </xdr:nvSpPr>
      <xdr:spPr>
        <a:xfrm>
          <a:off x="11747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110000</xdr:rowOff>
    </xdr:from>
    <xdr:to>
      <xdr:col>64</xdr:col>
      <xdr:colOff>73025</xdr:colOff>
      <xdr:row>28</xdr:row>
      <xdr:rowOff>127889</xdr:rowOff>
    </xdr:to>
    <xdr:cxnSp macro="">
      <xdr:nvCxnSpPr>
        <xdr:cNvPr id="154" name="直線コネクタ 153"/>
        <xdr:cNvCxnSpPr/>
      </xdr:nvCxnSpPr>
      <xdr:spPr>
        <a:xfrm flipV="1">
          <a:off x="11798300" y="5682125"/>
          <a:ext cx="762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5"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6"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7"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8"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102615</xdr:rowOff>
    </xdr:from>
    <xdr:ext cx="469744" cy="259045"/>
    <xdr:sp macro="" textlink="">
      <xdr:nvSpPr>
        <xdr:cNvPr id="159" name="n_1mainValue債務償還比率"/>
        <xdr:cNvSpPr txBox="1"/>
      </xdr:nvSpPr>
      <xdr:spPr>
        <a:xfrm>
          <a:off x="13836727" y="584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70538</xdr:rowOff>
    </xdr:from>
    <xdr:ext cx="469744" cy="259045"/>
    <xdr:sp macro="" textlink="">
      <xdr:nvSpPr>
        <xdr:cNvPr id="160" name="n_2mainValue債務償還比率"/>
        <xdr:cNvSpPr txBox="1"/>
      </xdr:nvSpPr>
      <xdr:spPr>
        <a:xfrm>
          <a:off x="13087427" y="581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151927</xdr:rowOff>
    </xdr:from>
    <xdr:ext cx="469744" cy="259045"/>
    <xdr:sp macro="" textlink="">
      <xdr:nvSpPr>
        <xdr:cNvPr id="161" name="n_3mainValue債務償還比率"/>
        <xdr:cNvSpPr txBox="1"/>
      </xdr:nvSpPr>
      <xdr:spPr>
        <a:xfrm>
          <a:off x="12325427" y="572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169816</xdr:rowOff>
    </xdr:from>
    <xdr:ext cx="469744" cy="259045"/>
    <xdr:sp macro="" textlink="">
      <xdr:nvSpPr>
        <xdr:cNvPr id="162" name="n_4mainValue債務償還比率"/>
        <xdr:cNvSpPr txBox="1"/>
      </xdr:nvSpPr>
      <xdr:spPr>
        <a:xfrm>
          <a:off x="11563427" y="57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1,785
1,783
101.83
4,157,483
4,012,884
141,627
1,728,348
3,894,905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4" name="楕円 73"/>
        <xdr:cNvSpPr/>
      </xdr:nvSpPr>
      <xdr:spPr>
        <a:xfrm>
          <a:off x="4584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5" name="【道路】&#10;有形固定資産減価償却率該当値テキスト"/>
        <xdr:cNvSpPr txBox="1"/>
      </xdr:nvSpPr>
      <xdr:spPr>
        <a:xfrm>
          <a:off x="4673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129903</xdr:rowOff>
    </xdr:from>
    <xdr:to>
      <xdr:col>20</xdr:col>
      <xdr:colOff>38100</xdr:colOff>
      <xdr:row>40</xdr:row>
      <xdr:rowOff>60053</xdr:rowOff>
    </xdr:to>
    <xdr:sp macro="" textlink="">
      <xdr:nvSpPr>
        <xdr:cNvPr id="76" name="楕円 75"/>
        <xdr:cNvSpPr/>
      </xdr:nvSpPr>
      <xdr:spPr>
        <a:xfrm>
          <a:off x="3746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9253</xdr:rowOff>
    </xdr:from>
    <xdr:to>
      <xdr:col>24</xdr:col>
      <xdr:colOff>63500</xdr:colOff>
      <xdr:row>40</xdr:row>
      <xdr:rowOff>40277</xdr:rowOff>
    </xdr:to>
    <xdr:cxnSp macro="">
      <xdr:nvCxnSpPr>
        <xdr:cNvPr id="77" name="直線コネクタ 76"/>
        <xdr:cNvCxnSpPr/>
      </xdr:nvCxnSpPr>
      <xdr:spPr>
        <a:xfrm>
          <a:off x="3797300" y="68672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78"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79"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0"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1"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51180</xdr:rowOff>
    </xdr:from>
    <xdr:ext cx="405111" cy="259045"/>
    <xdr:sp macro="" textlink="">
      <xdr:nvSpPr>
        <xdr:cNvPr id="82" name="n_1mainValue【道路】&#10;有形固定資産減価償却率"/>
        <xdr:cNvSpPr txBox="1"/>
      </xdr:nvSpPr>
      <xdr:spPr>
        <a:xfrm>
          <a:off x="3582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6" name="直線コネクタ 105"/>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07"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08" name="直線コネクタ 107"/>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09"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0" name="直線コネクタ 109"/>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1"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2" name="フローチャート: 判断 111"/>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3" name="フローチャート: 判断 112"/>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4" name="フローチャート: 判断 113"/>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5" name="フローチャート: 判断 114"/>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6" name="フローチャート: 判断 115"/>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620</xdr:rowOff>
    </xdr:from>
    <xdr:to>
      <xdr:col>55</xdr:col>
      <xdr:colOff>50800</xdr:colOff>
      <xdr:row>41</xdr:row>
      <xdr:rowOff>102220</xdr:rowOff>
    </xdr:to>
    <xdr:sp macro="" textlink="">
      <xdr:nvSpPr>
        <xdr:cNvPr id="122" name="楕円 121"/>
        <xdr:cNvSpPr/>
      </xdr:nvSpPr>
      <xdr:spPr>
        <a:xfrm>
          <a:off x="10426700" y="70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150497</xdr:rowOff>
    </xdr:from>
    <xdr:ext cx="534377" cy="259045"/>
    <xdr:sp macro="" textlink="">
      <xdr:nvSpPr>
        <xdr:cNvPr id="123" name="【道路】&#10;一人当たり延長該当値テキスト"/>
        <xdr:cNvSpPr txBox="1"/>
      </xdr:nvSpPr>
      <xdr:spPr>
        <a:xfrm>
          <a:off x="10515600" y="70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5679</xdr:rowOff>
    </xdr:from>
    <xdr:to>
      <xdr:col>50</xdr:col>
      <xdr:colOff>165100</xdr:colOff>
      <xdr:row>41</xdr:row>
      <xdr:rowOff>107279</xdr:rowOff>
    </xdr:to>
    <xdr:sp macro="" textlink="">
      <xdr:nvSpPr>
        <xdr:cNvPr id="124" name="楕円 123"/>
        <xdr:cNvSpPr/>
      </xdr:nvSpPr>
      <xdr:spPr>
        <a:xfrm>
          <a:off x="9588500" y="70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51420</xdr:rowOff>
    </xdr:from>
    <xdr:to>
      <xdr:col>55</xdr:col>
      <xdr:colOff>0</xdr:colOff>
      <xdr:row>41</xdr:row>
      <xdr:rowOff>56479</xdr:rowOff>
    </xdr:to>
    <xdr:cxnSp macro="">
      <xdr:nvCxnSpPr>
        <xdr:cNvPr id="125" name="直線コネクタ 124"/>
        <xdr:cNvCxnSpPr/>
      </xdr:nvCxnSpPr>
      <xdr:spPr>
        <a:xfrm flipV="1">
          <a:off x="9639300" y="7080870"/>
          <a:ext cx="8382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2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2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2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2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98406</xdr:rowOff>
    </xdr:from>
    <xdr:ext cx="534377" cy="259045"/>
    <xdr:sp macro="" textlink="">
      <xdr:nvSpPr>
        <xdr:cNvPr id="130" name="n_1mainValue【道路】&#10;一人当たり延長"/>
        <xdr:cNvSpPr txBox="1"/>
      </xdr:nvSpPr>
      <xdr:spPr>
        <a:xfrm>
          <a:off x="9359411" y="71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56" name="直線コネクタ 155"/>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57"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58" name="直線コネクタ 157"/>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59"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0" name="直線コネクタ 159"/>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1"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2" name="フローチャート: 判断 161"/>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3" name="フローチャート: 判断 16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64" name="フローチャート: 判断 163"/>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65" name="フローチャート: 判断 164"/>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66" name="フローチャート: 判断 165"/>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101056</xdr:rowOff>
    </xdr:from>
    <xdr:to>
      <xdr:col>24</xdr:col>
      <xdr:colOff>114300</xdr:colOff>
      <xdr:row>56</xdr:row>
      <xdr:rowOff>31206</xdr:rowOff>
    </xdr:to>
    <xdr:sp macro="" textlink="">
      <xdr:nvSpPr>
        <xdr:cNvPr id="172" name="楕円 171"/>
        <xdr:cNvSpPr/>
      </xdr:nvSpPr>
      <xdr:spPr>
        <a:xfrm>
          <a:off x="45847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15983</xdr:rowOff>
    </xdr:from>
    <xdr:ext cx="340478" cy="259045"/>
    <xdr:sp macro="" textlink="">
      <xdr:nvSpPr>
        <xdr:cNvPr id="173" name="【橋りょう・トンネル】&#10;有形固定資産減価償却率該当値テキスト"/>
        <xdr:cNvSpPr txBox="1"/>
      </xdr:nvSpPr>
      <xdr:spPr>
        <a:xfrm>
          <a:off x="4673600" y="9445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73297</xdr:rowOff>
    </xdr:from>
    <xdr:to>
      <xdr:col>20</xdr:col>
      <xdr:colOff>38100</xdr:colOff>
      <xdr:row>56</xdr:row>
      <xdr:rowOff>3447</xdr:rowOff>
    </xdr:to>
    <xdr:sp macro="" textlink="">
      <xdr:nvSpPr>
        <xdr:cNvPr id="174" name="楕円 173"/>
        <xdr:cNvSpPr/>
      </xdr:nvSpPr>
      <xdr:spPr>
        <a:xfrm>
          <a:off x="3746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124097</xdr:rowOff>
    </xdr:from>
    <xdr:to>
      <xdr:col>24</xdr:col>
      <xdr:colOff>63500</xdr:colOff>
      <xdr:row>55</xdr:row>
      <xdr:rowOff>151856</xdr:rowOff>
    </xdr:to>
    <xdr:cxnSp macro="">
      <xdr:nvCxnSpPr>
        <xdr:cNvPr id="175" name="直線コネクタ 174"/>
        <xdr:cNvCxnSpPr/>
      </xdr:nvCxnSpPr>
      <xdr:spPr>
        <a:xfrm>
          <a:off x="3797300" y="95538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76"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77" name="n_2aveValue【橋りょう・トンネル】&#10;有形固定資産減価償却率"/>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78" name="n_3aveValue【橋りょう・トンネル】&#10;有形固定資産減価償却率"/>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79"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19974</xdr:rowOff>
    </xdr:from>
    <xdr:ext cx="340478" cy="259045"/>
    <xdr:sp macro="" textlink="">
      <xdr:nvSpPr>
        <xdr:cNvPr id="180" name="n_1mainValue【橋りょう・トンネル】&#10;有形固定資産減価償却率"/>
        <xdr:cNvSpPr txBox="1"/>
      </xdr:nvSpPr>
      <xdr:spPr>
        <a:xfrm>
          <a:off x="36143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4" name="テキスト ボックス 193"/>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196" name="テキスト ボックス 195"/>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198" name="テキスト ボックス 197"/>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0" name="テキスト ボックス 199"/>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04" name="直線コネクタ 203"/>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05"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06" name="直線コネクタ 205"/>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07"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08" name="直線コネクタ 207"/>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09"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0" name="フローチャート: 判断 209"/>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11" name="フローチャート: 判断 210"/>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12" name="フローチャート: 判断 211"/>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13" name="フローチャート: 判断 212"/>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14" name="フローチャート: 判断 213"/>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168555</xdr:rowOff>
    </xdr:from>
    <xdr:to>
      <xdr:col>55</xdr:col>
      <xdr:colOff>50800</xdr:colOff>
      <xdr:row>64</xdr:row>
      <xdr:rowOff>98705</xdr:rowOff>
    </xdr:to>
    <xdr:sp macro="" textlink="">
      <xdr:nvSpPr>
        <xdr:cNvPr id="220" name="楕円 219"/>
        <xdr:cNvSpPr/>
      </xdr:nvSpPr>
      <xdr:spPr>
        <a:xfrm>
          <a:off x="10426700" y="109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83482</xdr:rowOff>
    </xdr:from>
    <xdr:ext cx="599010" cy="259045"/>
    <xdr:sp macro="" textlink="">
      <xdr:nvSpPr>
        <xdr:cNvPr id="221" name="【橋りょう・トンネル】&#10;一人当たり有形固定資産（償却資産）額該当値テキスト"/>
        <xdr:cNvSpPr txBox="1"/>
      </xdr:nvSpPr>
      <xdr:spPr>
        <a:xfrm>
          <a:off x="10515600" y="1088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169460</xdr:rowOff>
    </xdr:from>
    <xdr:to>
      <xdr:col>50</xdr:col>
      <xdr:colOff>165100</xdr:colOff>
      <xdr:row>64</xdr:row>
      <xdr:rowOff>99610</xdr:rowOff>
    </xdr:to>
    <xdr:sp macro="" textlink="">
      <xdr:nvSpPr>
        <xdr:cNvPr id="222" name="楕円 221"/>
        <xdr:cNvSpPr/>
      </xdr:nvSpPr>
      <xdr:spPr>
        <a:xfrm>
          <a:off x="9588500" y="109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47905</xdr:rowOff>
    </xdr:from>
    <xdr:to>
      <xdr:col>55</xdr:col>
      <xdr:colOff>0</xdr:colOff>
      <xdr:row>64</xdr:row>
      <xdr:rowOff>48810</xdr:rowOff>
    </xdr:to>
    <xdr:cxnSp macro="">
      <xdr:nvCxnSpPr>
        <xdr:cNvPr id="223" name="直線コネクタ 222"/>
        <xdr:cNvCxnSpPr/>
      </xdr:nvCxnSpPr>
      <xdr:spPr>
        <a:xfrm flipV="1">
          <a:off x="9639300" y="11020705"/>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24"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25"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26"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27"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90737</xdr:rowOff>
    </xdr:from>
    <xdr:ext cx="599010" cy="259045"/>
    <xdr:sp macro="" textlink="">
      <xdr:nvSpPr>
        <xdr:cNvPr id="228" name="n_1mainValue【橋りょう・トンネル】&#10;一人当たり有形固定資産（償却資産）額"/>
        <xdr:cNvSpPr txBox="1"/>
      </xdr:nvSpPr>
      <xdr:spPr>
        <a:xfrm>
          <a:off x="9327095" y="1106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53" name="直線コネクタ 252"/>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5" name="直線コネクタ 25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56"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57" name="直線コネクタ 256"/>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58"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59" name="フローチャート: 判断 258"/>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60" name="フローチャート: 判断 259"/>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61" name="フローチャート: 判断 260"/>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62" name="フローチャート: 判断 261"/>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63" name="フローチャート: 判断 262"/>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269" name="楕円 268"/>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97807</xdr:rowOff>
    </xdr:from>
    <xdr:ext cx="405111" cy="259045"/>
    <xdr:sp macro="" textlink="">
      <xdr:nvSpPr>
        <xdr:cNvPr id="270" name="【公営住宅】&#10;有形固定資産減価償却率該当値テキスト"/>
        <xdr:cNvSpPr txBox="1"/>
      </xdr:nvSpPr>
      <xdr:spPr>
        <a:xfrm>
          <a:off x="4673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271" name="楕円 270"/>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66675</xdr:rowOff>
    </xdr:from>
    <xdr:to>
      <xdr:col>24</xdr:col>
      <xdr:colOff>63500</xdr:colOff>
      <xdr:row>80</xdr:row>
      <xdr:rowOff>125730</xdr:rowOff>
    </xdr:to>
    <xdr:cxnSp macro="">
      <xdr:nvCxnSpPr>
        <xdr:cNvPr id="272" name="直線コネクタ 271"/>
        <xdr:cNvCxnSpPr/>
      </xdr:nvCxnSpPr>
      <xdr:spPr>
        <a:xfrm>
          <a:off x="3797300" y="137826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73"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74"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75" name="n_3aveValue【公営住宅】&#10;有形固定資産減価償却率"/>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76"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277" name="n_1mainValue【公営住宅】&#10;有形固定資産減価償却率"/>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1" name="テキスト ボックス 29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3" name="テキスト ボックス 29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5" name="テキスト ボックス 29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7" name="テキスト ボックス 29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01" name="直線コネクタ 30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0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03" name="直線コネクタ 30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0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05" name="直線コネクタ 30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0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07" name="フローチャート: 判断 30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08" name="フローチャート: 判断 30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09" name="フローチャート: 判断 30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10" name="フローチャート: 判断 30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11" name="フローチャート: 判断 31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34658</xdr:rowOff>
    </xdr:from>
    <xdr:to>
      <xdr:col>55</xdr:col>
      <xdr:colOff>50800</xdr:colOff>
      <xdr:row>84</xdr:row>
      <xdr:rowOff>136258</xdr:rowOff>
    </xdr:to>
    <xdr:sp macro="" textlink="">
      <xdr:nvSpPr>
        <xdr:cNvPr id="317" name="楕円 316"/>
        <xdr:cNvSpPr/>
      </xdr:nvSpPr>
      <xdr:spPr>
        <a:xfrm>
          <a:off x="10426700" y="1443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57535</xdr:rowOff>
    </xdr:from>
    <xdr:ext cx="469744" cy="259045"/>
    <xdr:sp macro="" textlink="">
      <xdr:nvSpPr>
        <xdr:cNvPr id="318" name="【公営住宅】&#10;一人当たり面積該当値テキスト"/>
        <xdr:cNvSpPr txBox="1"/>
      </xdr:nvSpPr>
      <xdr:spPr>
        <a:xfrm>
          <a:off x="10515600" y="142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166103</xdr:rowOff>
    </xdr:from>
    <xdr:to>
      <xdr:col>50</xdr:col>
      <xdr:colOff>165100</xdr:colOff>
      <xdr:row>85</xdr:row>
      <xdr:rowOff>96253</xdr:rowOff>
    </xdr:to>
    <xdr:sp macro="" textlink="">
      <xdr:nvSpPr>
        <xdr:cNvPr id="319" name="楕円 318"/>
        <xdr:cNvSpPr/>
      </xdr:nvSpPr>
      <xdr:spPr>
        <a:xfrm>
          <a:off x="9588500" y="145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85458</xdr:rowOff>
    </xdr:from>
    <xdr:to>
      <xdr:col>55</xdr:col>
      <xdr:colOff>0</xdr:colOff>
      <xdr:row>85</xdr:row>
      <xdr:rowOff>45453</xdr:rowOff>
    </xdr:to>
    <xdr:cxnSp macro="">
      <xdr:nvCxnSpPr>
        <xdr:cNvPr id="320" name="直線コネクタ 319"/>
        <xdr:cNvCxnSpPr/>
      </xdr:nvCxnSpPr>
      <xdr:spPr>
        <a:xfrm flipV="1">
          <a:off x="9639300" y="14487258"/>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21"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22"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23"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24"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112780</xdr:rowOff>
    </xdr:from>
    <xdr:ext cx="469744" cy="259045"/>
    <xdr:sp macro="" textlink="">
      <xdr:nvSpPr>
        <xdr:cNvPr id="325" name="n_1mainValue【公営住宅】&#10;一人当たり面積"/>
        <xdr:cNvSpPr txBox="1"/>
      </xdr:nvSpPr>
      <xdr:spPr>
        <a:xfrm>
          <a:off x="9391727" y="1434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67" name="直線コネクタ 366"/>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70"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71" name="直線コネクタ 370"/>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72" name="【認定こども園・幼稚園・保育所】&#10;有形固定資産減価償却率平均値テキスト"/>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73" name="フローチャート: 判断 372"/>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74" name="フローチャート: 判断 373"/>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75" name="フローチャート: 判断 374"/>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76" name="フローチャート: 判断 375"/>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77" name="フローチャート: 判断 37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383" name="楕円 382"/>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159674</xdr:rowOff>
    </xdr:from>
    <xdr:ext cx="340478" cy="259045"/>
    <xdr:sp macro="" textlink="">
      <xdr:nvSpPr>
        <xdr:cNvPr id="384" name="【認定こども園・幼稚園・保育所】&#10;有形固定資産減価償却率該当値テキスト"/>
        <xdr:cNvSpPr txBox="1"/>
      </xdr:nvSpPr>
      <xdr:spPr>
        <a:xfrm>
          <a:off x="16357600" y="5646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907</xdr:rowOff>
    </xdr:from>
    <xdr:to>
      <xdr:col>81</xdr:col>
      <xdr:colOff>101600</xdr:colOff>
      <xdr:row>33</xdr:row>
      <xdr:rowOff>102507</xdr:rowOff>
    </xdr:to>
    <xdr:sp macro="" textlink="">
      <xdr:nvSpPr>
        <xdr:cNvPr id="385" name="楕円 384"/>
        <xdr:cNvSpPr/>
      </xdr:nvSpPr>
      <xdr:spPr>
        <a:xfrm>
          <a:off x="15430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51707</xdr:rowOff>
    </xdr:from>
    <xdr:to>
      <xdr:col>85</xdr:col>
      <xdr:colOff>127000</xdr:colOff>
      <xdr:row>33</xdr:row>
      <xdr:rowOff>110490</xdr:rowOff>
    </xdr:to>
    <xdr:cxnSp macro="">
      <xdr:nvCxnSpPr>
        <xdr:cNvPr id="386" name="直線コネクタ 385"/>
        <xdr:cNvCxnSpPr/>
      </xdr:nvCxnSpPr>
      <xdr:spPr>
        <a:xfrm>
          <a:off x="15481300" y="57095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387" name="n_1aveValue【認定こども園・幼稚園・保育所】&#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88" name="n_2aveValue【認定こども園・幼稚園・保育所】&#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38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9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119034</xdr:rowOff>
    </xdr:from>
    <xdr:ext cx="340478" cy="259045"/>
    <xdr:sp macro="" textlink="">
      <xdr:nvSpPr>
        <xdr:cNvPr id="391" name="n_1mainValue【認定こども園・幼稚園・保育所】&#10;有形固定資産減価償却率"/>
        <xdr:cNvSpPr txBox="1"/>
      </xdr:nvSpPr>
      <xdr:spPr>
        <a:xfrm>
          <a:off x="15298361" y="543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13" name="直線コネクタ 412"/>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14"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15" name="直線コネクタ 414"/>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16"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17" name="直線コネクタ 416"/>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18"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19" name="フローチャート: 判断 418"/>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20" name="フローチャート: 判断 419"/>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21" name="フローチャート: 判断 420"/>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22" name="フローチャート: 判断 421"/>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23" name="フローチャート: 判断 422"/>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42316</xdr:rowOff>
    </xdr:from>
    <xdr:to>
      <xdr:col>116</xdr:col>
      <xdr:colOff>114300</xdr:colOff>
      <xdr:row>41</xdr:row>
      <xdr:rowOff>143916</xdr:rowOff>
    </xdr:to>
    <xdr:sp macro="" textlink="">
      <xdr:nvSpPr>
        <xdr:cNvPr id="429" name="楕円 428"/>
        <xdr:cNvSpPr/>
      </xdr:nvSpPr>
      <xdr:spPr>
        <a:xfrm>
          <a:off x="22110700" y="70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128693</xdr:rowOff>
    </xdr:from>
    <xdr:ext cx="469744" cy="259045"/>
    <xdr:sp macro="" textlink="">
      <xdr:nvSpPr>
        <xdr:cNvPr id="430" name="【認定こども園・幼稚園・保育所】&#10;一人当たり面積該当値テキスト"/>
        <xdr:cNvSpPr txBox="1"/>
      </xdr:nvSpPr>
      <xdr:spPr>
        <a:xfrm>
          <a:off x="22199600" y="698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43231</xdr:rowOff>
    </xdr:from>
    <xdr:to>
      <xdr:col>112</xdr:col>
      <xdr:colOff>38100</xdr:colOff>
      <xdr:row>41</xdr:row>
      <xdr:rowOff>144831</xdr:rowOff>
    </xdr:to>
    <xdr:sp macro="" textlink="">
      <xdr:nvSpPr>
        <xdr:cNvPr id="431" name="楕円 430"/>
        <xdr:cNvSpPr/>
      </xdr:nvSpPr>
      <xdr:spPr>
        <a:xfrm>
          <a:off x="21272500" y="70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93116</xdr:rowOff>
    </xdr:from>
    <xdr:to>
      <xdr:col>116</xdr:col>
      <xdr:colOff>63500</xdr:colOff>
      <xdr:row>41</xdr:row>
      <xdr:rowOff>94031</xdr:rowOff>
    </xdr:to>
    <xdr:cxnSp macro="">
      <xdr:nvCxnSpPr>
        <xdr:cNvPr id="432" name="直線コネクタ 431"/>
        <xdr:cNvCxnSpPr/>
      </xdr:nvCxnSpPr>
      <xdr:spPr>
        <a:xfrm flipV="1">
          <a:off x="21323300" y="712256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33"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34"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35"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36"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135958</xdr:rowOff>
    </xdr:from>
    <xdr:ext cx="469744" cy="259045"/>
    <xdr:sp macro="" textlink="">
      <xdr:nvSpPr>
        <xdr:cNvPr id="437" name="n_1mainValue【認定こども園・幼稚園・保育所】&#10;一人当たり面積"/>
        <xdr:cNvSpPr txBox="1"/>
      </xdr:nvSpPr>
      <xdr:spPr>
        <a:xfrm>
          <a:off x="21075727" y="716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9" name="直線コネクタ 4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0" name="テキスト ボックス 44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1" name="直線コネクタ 4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2" name="テキスト ボックス 4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3" name="直線コネクタ 4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4" name="テキスト ボックス 4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5" name="直線コネクタ 4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6" name="テキスト ボックス 4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7" name="直線コネクタ 4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8" name="テキスト ボックス 4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9" name="直線コネクタ 4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0" name="テキスト ボックス 45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63" name="直線コネクタ 462"/>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64"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65" name="直線コネクタ 46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66"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67" name="直線コネクタ 46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68" name="【学校施設】&#10;有形固定資産減価償却率平均値テキスト"/>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69" name="フローチャート: 判断 468"/>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70" name="フローチャート: 判断 469"/>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71" name="フローチャート: 判断 470"/>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72" name="フローチャート: 判断 471"/>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73" name="フローチャート: 判断 472"/>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479" name="楕円 478"/>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480" name="【学校施設】&#10;有形固定資産減価償却率該当値テキスト"/>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481" name="楕円 480"/>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161653</xdr:rowOff>
    </xdr:to>
    <xdr:cxnSp macro="">
      <xdr:nvCxnSpPr>
        <xdr:cNvPr id="482" name="直線コネクタ 481"/>
        <xdr:cNvCxnSpPr/>
      </xdr:nvCxnSpPr>
      <xdr:spPr>
        <a:xfrm>
          <a:off x="15481300" y="1006819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483"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84"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85"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86"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487" name="n_1mainValue【学校施設】&#10;有形固定資産減価償却率"/>
        <xdr:cNvSpPr txBox="1"/>
      </xdr:nvSpPr>
      <xdr:spPr>
        <a:xfrm>
          <a:off x="15266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01" name="テキスト ボックス 50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03" name="テキスト ボックス 50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05" name="テキスト ボックス 50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7" name="テキスト ボックス 50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9" name="テキスト ボックス 50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1" name="テキスト ボックス 5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13" name="直線コネクタ 512"/>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14"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15" name="直線コネクタ 514"/>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16"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17" name="直線コネクタ 516"/>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18"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19" name="フローチャート: 判断 518"/>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20" name="フローチャート: 判断 519"/>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21" name="フローチャート: 判断 520"/>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22" name="フローチャート: 判断 521"/>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23" name="フローチャート: 判断 522"/>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136326</xdr:rowOff>
    </xdr:from>
    <xdr:to>
      <xdr:col>116</xdr:col>
      <xdr:colOff>114300</xdr:colOff>
      <xdr:row>64</xdr:row>
      <xdr:rowOff>66476</xdr:rowOff>
    </xdr:to>
    <xdr:sp macro="" textlink="">
      <xdr:nvSpPr>
        <xdr:cNvPr id="529" name="楕円 528"/>
        <xdr:cNvSpPr/>
      </xdr:nvSpPr>
      <xdr:spPr>
        <a:xfrm>
          <a:off x="221107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83925</xdr:rowOff>
    </xdr:from>
    <xdr:ext cx="469744" cy="259045"/>
    <xdr:sp macro="" textlink="">
      <xdr:nvSpPr>
        <xdr:cNvPr id="530" name="【学校施設】&#10;一人当たり面積該当値テキスト"/>
        <xdr:cNvSpPr txBox="1"/>
      </xdr:nvSpPr>
      <xdr:spPr>
        <a:xfrm>
          <a:off x="22199600" y="108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130447</xdr:rowOff>
    </xdr:from>
    <xdr:to>
      <xdr:col>112</xdr:col>
      <xdr:colOff>38100</xdr:colOff>
      <xdr:row>64</xdr:row>
      <xdr:rowOff>60597</xdr:rowOff>
    </xdr:to>
    <xdr:sp macro="" textlink="">
      <xdr:nvSpPr>
        <xdr:cNvPr id="531" name="楕円 530"/>
        <xdr:cNvSpPr/>
      </xdr:nvSpPr>
      <xdr:spPr>
        <a:xfrm>
          <a:off x="21272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xdr:rowOff>
    </xdr:from>
    <xdr:to>
      <xdr:col>116</xdr:col>
      <xdr:colOff>63500</xdr:colOff>
      <xdr:row>64</xdr:row>
      <xdr:rowOff>15676</xdr:rowOff>
    </xdr:to>
    <xdr:cxnSp macro="">
      <xdr:nvCxnSpPr>
        <xdr:cNvPr id="532" name="直線コネクタ 531"/>
        <xdr:cNvCxnSpPr/>
      </xdr:nvCxnSpPr>
      <xdr:spPr>
        <a:xfrm>
          <a:off x="21323300" y="10982597"/>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33"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34"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35"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36"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51724</xdr:rowOff>
    </xdr:from>
    <xdr:ext cx="469744" cy="259045"/>
    <xdr:sp macro="" textlink="">
      <xdr:nvSpPr>
        <xdr:cNvPr id="537" name="n_1mainValue【学校施設】&#10;一人当たり面積"/>
        <xdr:cNvSpPr txBox="1"/>
      </xdr:nvSpPr>
      <xdr:spPr>
        <a:xfrm>
          <a:off x="21075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道路の有形固定資産減価償却率は、類似団体平均、全国平均、北海道平均のすべてを上回っているため、今後は公共施設等総合管理計画や舗装個別施設計画に基づき、維持管理及び更新を適切に進める。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認定こども園等、学校施設及び公営住宅の有形固定資産減価償却率は、既に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公共施設等総合管理計画や個別施設計画に基づき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、更新を進めているため、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類似団体平均、全国平均、北海道平均のすべてを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1,785
1,783
101.83
4,157,483
4,012,884
141,627
1,728,348
3,894,905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90" name="楕円 89"/>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91" name="【体育館・プール】&#10;有形固定資産減価償却率該当値テキスト"/>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92" name="楕円 91"/>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97972</xdr:rowOff>
    </xdr:to>
    <xdr:cxnSp macro="">
      <xdr:nvCxnSpPr>
        <xdr:cNvPr id="93" name="直線コネクタ 92"/>
        <xdr:cNvCxnSpPr/>
      </xdr:nvCxnSpPr>
      <xdr:spPr>
        <a:xfrm>
          <a:off x="3797300" y="103457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94" name="n_1aveValue【体育館・プー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5"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6"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7"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126110</xdr:rowOff>
    </xdr:from>
    <xdr:ext cx="405111" cy="259045"/>
    <xdr:sp macro="" textlink="">
      <xdr:nvSpPr>
        <xdr:cNvPr id="98" name="n_1mainValue【体育館・プール】&#10;有形固定資産減価償却率"/>
        <xdr:cNvSpPr txBox="1"/>
      </xdr:nvSpPr>
      <xdr:spPr>
        <a:xfrm>
          <a:off x="3582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9" name="直線コネクタ 1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0" name="テキスト ボックス 10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1" name="直線コネクタ 1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2" name="テキスト ボックス 11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3" name="直線コネクタ 1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4" name="テキスト ボックス 11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5" name="直線コネクタ 1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6" name="テキスト ボックス 11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7" name="直線コネクタ 1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8" name="テキスト ボックス 11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9" name="直線コネクタ 1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0" name="テキスト ボックス 119"/>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2" name="テキスト ボックス 12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4" name="直線コネクタ 123"/>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5"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6" name="直線コネクタ 125"/>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7"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8" name="直線コネクタ 127"/>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9"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0" name="フローチャート: 判断 129"/>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1" name="フローチャート: 判断 130"/>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2" name="フローチャート: 判断 131"/>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3" name="フローチャート: 判断 132"/>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4" name="フローチャート: 判断 133"/>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xdr:rowOff>
    </xdr:from>
    <xdr:to>
      <xdr:col>55</xdr:col>
      <xdr:colOff>50800</xdr:colOff>
      <xdr:row>63</xdr:row>
      <xdr:rowOff>105664</xdr:rowOff>
    </xdr:to>
    <xdr:sp macro="" textlink="">
      <xdr:nvSpPr>
        <xdr:cNvPr id="140" name="楕円 139"/>
        <xdr:cNvSpPr/>
      </xdr:nvSpPr>
      <xdr:spPr>
        <a:xfrm>
          <a:off x="10426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26941</xdr:rowOff>
    </xdr:from>
    <xdr:ext cx="469744" cy="259045"/>
    <xdr:sp macro="" textlink="">
      <xdr:nvSpPr>
        <xdr:cNvPr id="141" name="【体育館・プール】&#10;一人当たり面積該当値テキスト"/>
        <xdr:cNvSpPr txBox="1"/>
      </xdr:nvSpPr>
      <xdr:spPr>
        <a:xfrm>
          <a:off x="10515600" y="1065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11902</xdr:rowOff>
    </xdr:from>
    <xdr:to>
      <xdr:col>50</xdr:col>
      <xdr:colOff>165100</xdr:colOff>
      <xdr:row>63</xdr:row>
      <xdr:rowOff>113502</xdr:rowOff>
    </xdr:to>
    <xdr:sp macro="" textlink="">
      <xdr:nvSpPr>
        <xdr:cNvPr id="142" name="楕円 141"/>
        <xdr:cNvSpPr/>
      </xdr:nvSpPr>
      <xdr:spPr>
        <a:xfrm>
          <a:off x="9588500" y="108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54864</xdr:rowOff>
    </xdr:from>
    <xdr:to>
      <xdr:col>55</xdr:col>
      <xdr:colOff>0</xdr:colOff>
      <xdr:row>63</xdr:row>
      <xdr:rowOff>62702</xdr:rowOff>
    </xdr:to>
    <xdr:cxnSp macro="">
      <xdr:nvCxnSpPr>
        <xdr:cNvPr id="143" name="直線コネクタ 142"/>
        <xdr:cNvCxnSpPr/>
      </xdr:nvCxnSpPr>
      <xdr:spPr>
        <a:xfrm flipV="1">
          <a:off x="9639300" y="10856214"/>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44"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45" name="n_2aveValue【体育館・プール】&#10;一人当たり面積"/>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46" name="n_3aveValue【体育館・プール】&#10;一人当たり面積"/>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47"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130029</xdr:rowOff>
    </xdr:from>
    <xdr:ext cx="469744" cy="259045"/>
    <xdr:sp macro="" textlink="">
      <xdr:nvSpPr>
        <xdr:cNvPr id="148" name="n_1mainValue【体育館・プール】&#10;一人当たり面積"/>
        <xdr:cNvSpPr txBox="1"/>
      </xdr:nvSpPr>
      <xdr:spPr>
        <a:xfrm>
          <a:off x="9391727" y="1058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1" name="テキスト ボックス 1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2" name="直線コネクタ 1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3" name="テキスト ボックス 19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4" name="直線コネクタ 1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5" name="テキスト ボックス 1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6" name="直線コネクタ 1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7" name="テキスト ボックス 1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8" name="直線コネクタ 1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9" name="テキスト ボックス 1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0" name="直線コネクタ 1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1" name="テキスト ボックス 2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2" name="直線コネクタ 2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3" name="テキスト ボックス 20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4" name="直線コネクタ 2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06" name="直線コネクタ 205"/>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8" name="直線コネクタ 20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09"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10" name="直線コネクタ 209"/>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11"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12" name="フローチャート: 判断 211"/>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13" name="フローチャート: 判断 212"/>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14" name="フローチャート: 判断 213"/>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15" name="フローチャート: 判断 214"/>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16" name="フローチャート: 判断 215"/>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7" name="テキスト ボックス 2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222" name="楕円 221"/>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223" name="【一般廃棄物処理施設】&#10;有形固定資産減価償却率該当値テキスト"/>
        <xdr:cNvSpPr txBox="1"/>
      </xdr:nvSpPr>
      <xdr:spPr>
        <a:xfrm>
          <a:off x="16357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224" name="楕円 223"/>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113756</xdr:rowOff>
    </xdr:to>
    <xdr:cxnSp macro="">
      <xdr:nvCxnSpPr>
        <xdr:cNvPr id="225" name="直線コネクタ 224"/>
        <xdr:cNvCxnSpPr/>
      </xdr:nvCxnSpPr>
      <xdr:spPr>
        <a:xfrm>
          <a:off x="15481300" y="64133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226" name="n_1ave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27"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28"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29"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230" name="n_1mainValue【一般廃棄物処理施設】&#10;有形固定資産減価償却率"/>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8" name="正方形/長方形 2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9" name="テキスト ボックス 2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0" name="直線コネクタ 2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1" name="直線コネクタ 2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2" name="テキスト ボックス 24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3" name="直線コネクタ 2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4" name="テキスト ボックス 24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5" name="直線コネクタ 2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6" name="テキスト ボックス 24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7" name="直線コネクタ 2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8" name="テキスト ボックス 24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9" name="直線コネクタ 2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50" name="テキスト ボックス 24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1" name="直線コネクタ 2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52" name="テキスト ボックス 25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3" name="直線コネクタ 2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4" name="テキスト ボックス 25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56" name="直線コネクタ 255"/>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57"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58" name="直線コネクタ 257"/>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59"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60" name="直線コネクタ 259"/>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61" name="【一般廃棄物処理施設】&#10;一人当たり有形固定資産（償却資産）額平均値テキスト"/>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62" name="フローチャート: 判断 261"/>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63" name="フローチャート: 判断 262"/>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64" name="フローチャート: 判断 263"/>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65" name="フローチャート: 判断 264"/>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66" name="フローチャート: 判断 265"/>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7" name="テキスト ボックス 2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88075</xdr:rowOff>
    </xdr:from>
    <xdr:to>
      <xdr:col>116</xdr:col>
      <xdr:colOff>114300</xdr:colOff>
      <xdr:row>41</xdr:row>
      <xdr:rowOff>18225</xdr:rowOff>
    </xdr:to>
    <xdr:sp macro="" textlink="">
      <xdr:nvSpPr>
        <xdr:cNvPr id="272" name="楕円 271"/>
        <xdr:cNvSpPr/>
      </xdr:nvSpPr>
      <xdr:spPr>
        <a:xfrm>
          <a:off x="22110700" y="69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110952</xdr:rowOff>
    </xdr:from>
    <xdr:ext cx="599010" cy="259045"/>
    <xdr:sp macro="" textlink="">
      <xdr:nvSpPr>
        <xdr:cNvPr id="273" name="【一般廃棄物処理施設】&#10;一人当たり有形固定資産（償却資産）額該当値テキスト"/>
        <xdr:cNvSpPr txBox="1"/>
      </xdr:nvSpPr>
      <xdr:spPr>
        <a:xfrm>
          <a:off x="22199600" y="67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97565</xdr:rowOff>
    </xdr:from>
    <xdr:to>
      <xdr:col>112</xdr:col>
      <xdr:colOff>38100</xdr:colOff>
      <xdr:row>41</xdr:row>
      <xdr:rowOff>27715</xdr:rowOff>
    </xdr:to>
    <xdr:sp macro="" textlink="">
      <xdr:nvSpPr>
        <xdr:cNvPr id="274" name="楕円 273"/>
        <xdr:cNvSpPr/>
      </xdr:nvSpPr>
      <xdr:spPr>
        <a:xfrm>
          <a:off x="21272500" y="69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138875</xdr:rowOff>
    </xdr:from>
    <xdr:to>
      <xdr:col>116</xdr:col>
      <xdr:colOff>63500</xdr:colOff>
      <xdr:row>40</xdr:row>
      <xdr:rowOff>148365</xdr:rowOff>
    </xdr:to>
    <xdr:cxnSp macro="">
      <xdr:nvCxnSpPr>
        <xdr:cNvPr id="275" name="直線コネクタ 274"/>
        <xdr:cNvCxnSpPr/>
      </xdr:nvCxnSpPr>
      <xdr:spPr>
        <a:xfrm flipV="1">
          <a:off x="21323300" y="6996875"/>
          <a:ext cx="8382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276" name="n_1aveValue【一般廃棄物処理施設】&#10;一人当たり有形固定資産（償却資産）額"/>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277"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278"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279"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44242</xdr:rowOff>
    </xdr:from>
    <xdr:ext cx="599010" cy="259045"/>
    <xdr:sp macro="" textlink="">
      <xdr:nvSpPr>
        <xdr:cNvPr id="280" name="n_1mainValue【一般廃棄物処理施設】&#10;一人当たり有形固定資産（償却資産）額"/>
        <xdr:cNvSpPr txBox="1"/>
      </xdr:nvSpPr>
      <xdr:spPr>
        <a:xfrm>
          <a:off x="21011095" y="67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2" name="正方形/長方形 2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3" name="正方形/長方形 2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4" name="正方形/長方形 2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5" name="正方形/長方形 2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6" name="正方形/長方形 2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7" name="正方形/長方形 2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8" name="正方形/長方形 2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9" name="テキスト ボックス 2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0" name="直線コネクタ 2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1" name="テキスト ボックス 2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92" name="直線コネクタ 2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93" name="テキスト ボックス 2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4" name="直線コネクタ 2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5" name="テキスト ボックス 2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6" name="直線コネクタ 2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7" name="テキスト ボックス 2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8" name="直線コネクタ 2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9" name="テキスト ボックス 2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0" name="直線コネクタ 2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1" name="テキスト ボックス 3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2" name="直線コネクタ 3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03" name="テキスト ボックス 3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4" name="直線コネクタ 3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06" name="直線コネクタ 305"/>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0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08" name="直線コネクタ 30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0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10" name="直線コネクタ 30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311"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12" name="フローチャート: 判断 311"/>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13" name="フローチャート: 判断 312"/>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14" name="フローチャート: 判断 313"/>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15" name="フローチャート: 判断 314"/>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16" name="フローチャート: 判断 31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7" name="テキスト ボックス 3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322" name="楕円 321"/>
        <xdr:cNvSpPr/>
      </xdr:nvSpPr>
      <xdr:spPr>
        <a:xfrm>
          <a:off x="16268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10903</xdr:rowOff>
    </xdr:from>
    <xdr:ext cx="405111" cy="259045"/>
    <xdr:sp macro="" textlink="">
      <xdr:nvSpPr>
        <xdr:cNvPr id="323" name="【保健センター・保健所】&#10;有形固定資産減価償却率該当値テキスト"/>
        <xdr:cNvSpPr txBox="1"/>
      </xdr:nvSpPr>
      <xdr:spPr>
        <a:xfrm>
          <a:off x="16357600"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324" name="楕円 323"/>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83276</xdr:rowOff>
    </xdr:to>
    <xdr:cxnSp macro="">
      <xdr:nvCxnSpPr>
        <xdr:cNvPr id="325" name="直線コネクタ 324"/>
        <xdr:cNvCxnSpPr/>
      </xdr:nvCxnSpPr>
      <xdr:spPr>
        <a:xfrm>
          <a:off x="15481300" y="1034904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26"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27" name="n_2ave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28"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29"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330" name="n_1mainValue【保健センター・保健所】&#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1" name="正方形/長方形 3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2" name="正方形/長方形 3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3" name="正方形/長方形 3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4" name="正方形/長方形 3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5" name="正方形/長方形 3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6" name="正方形/長方形 3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7" name="正方形/長方形 3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8" name="正方形/長方形 3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9" name="テキスト ボックス 3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0" name="直線コネクタ 3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1" name="直線コネクタ 3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2" name="テキスト ボックス 3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3" name="直線コネクタ 3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4" name="テキスト ボックス 3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5" name="直線コネクタ 3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6" name="テキスト ボックス 3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7" name="直線コネクタ 3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8" name="テキスト ボックス 3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9" name="直線コネクタ 3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0" name="テキスト ボックス 3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1" name="直線コネクタ 3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2" name="テキスト ボックス 3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54" name="直線コネクタ 353"/>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5"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6" name="直線コネクタ 355"/>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57"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58" name="直線コネクタ 357"/>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359" name="【保健センター・保健所】&#10;一人当たり面積平均値テキスト"/>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60" name="フローチャート: 判断 359"/>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61" name="フローチャート: 判断 360"/>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62" name="フローチャート: 判断 361"/>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63" name="フローチャート: 判断 362"/>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64" name="フローチャート: 判断 363"/>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5" name="テキスト ボックス 3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6" name="テキスト ボックス 3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7" name="テキスト ボックス 3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8" name="テキスト ボックス 3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9" name="テキスト ボックス 3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370" name="楕円 369"/>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31513</xdr:rowOff>
    </xdr:from>
    <xdr:ext cx="469744" cy="259045"/>
    <xdr:sp macro="" textlink="">
      <xdr:nvSpPr>
        <xdr:cNvPr id="371" name="【保健センター・保健所】&#10;一人当たり面積該当値テキスト"/>
        <xdr:cNvSpPr txBox="1"/>
      </xdr:nvSpPr>
      <xdr:spPr>
        <a:xfrm>
          <a:off x="22199600" y="104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20066</xdr:rowOff>
    </xdr:from>
    <xdr:to>
      <xdr:col>112</xdr:col>
      <xdr:colOff>38100</xdr:colOff>
      <xdr:row>62</xdr:row>
      <xdr:rowOff>121666</xdr:rowOff>
    </xdr:to>
    <xdr:sp macro="" textlink="">
      <xdr:nvSpPr>
        <xdr:cNvPr id="372" name="楕円 371"/>
        <xdr:cNvSpPr/>
      </xdr:nvSpPr>
      <xdr:spPr>
        <a:xfrm>
          <a:off x="21272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70866</xdr:rowOff>
    </xdr:to>
    <xdr:cxnSp macro="">
      <xdr:nvCxnSpPr>
        <xdr:cNvPr id="373" name="直線コネクタ 372"/>
        <xdr:cNvCxnSpPr/>
      </xdr:nvCxnSpPr>
      <xdr:spPr>
        <a:xfrm flipV="1">
          <a:off x="21323300" y="106893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374" name="n_1aveValue【保健センター・保健所】&#10;一人当たり面積"/>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375"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376"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377"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138193</xdr:rowOff>
    </xdr:from>
    <xdr:ext cx="469744" cy="259045"/>
    <xdr:sp macro="" textlink="">
      <xdr:nvSpPr>
        <xdr:cNvPr id="378" name="n_1mainValue【保健センター・保健所】&#10;一人当たり面積"/>
        <xdr:cNvSpPr txBox="1"/>
      </xdr:nvSpPr>
      <xdr:spPr>
        <a:xfrm>
          <a:off x="210757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05" name="テキスト ボックス 4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06" name="直線コネクタ 4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07" name="テキスト ボックス 40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8" name="直線コネクタ 4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9" name="テキスト ボックス 4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10" name="直線コネクタ 4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1" name="テキスト ボックス 4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2" name="直線コネクタ 4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3" name="テキスト ボックス 4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4" name="直線コネクタ 4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15" name="テキスト ボックス 41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18" name="直線コネクタ 41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1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20" name="直線コネクタ 41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2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22" name="直線コネクタ 42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423"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24" name="フローチャート: 判断 423"/>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25" name="フローチャート: 判断 424"/>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26" name="フローチャート: 判断 425"/>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27" name="フローチャート: 判断 426"/>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28" name="フローチャート: 判断 427"/>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434" name="楕円 433"/>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47007</xdr:rowOff>
    </xdr:from>
    <xdr:ext cx="405111" cy="259045"/>
    <xdr:sp macro="" textlink="">
      <xdr:nvSpPr>
        <xdr:cNvPr id="435" name="【庁舎】&#10;有形固定資産減価償却率該当値テキスト"/>
        <xdr:cNvSpPr txBox="1"/>
      </xdr:nvSpPr>
      <xdr:spPr>
        <a:xfrm>
          <a:off x="16357600" y="182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137161</xdr:rowOff>
    </xdr:from>
    <xdr:to>
      <xdr:col>81</xdr:col>
      <xdr:colOff>101600</xdr:colOff>
      <xdr:row>107</xdr:row>
      <xdr:rowOff>67311</xdr:rowOff>
    </xdr:to>
    <xdr:sp macro="" textlink="">
      <xdr:nvSpPr>
        <xdr:cNvPr id="436" name="楕円 435"/>
        <xdr:cNvSpPr/>
      </xdr:nvSpPr>
      <xdr:spPr>
        <a:xfrm>
          <a:off x="154305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11430</xdr:rowOff>
    </xdr:from>
    <xdr:to>
      <xdr:col>85</xdr:col>
      <xdr:colOff>127000</xdr:colOff>
      <xdr:row>107</xdr:row>
      <xdr:rowOff>16511</xdr:rowOff>
    </xdr:to>
    <xdr:cxnSp macro="">
      <xdr:nvCxnSpPr>
        <xdr:cNvPr id="437" name="直線コネクタ 436"/>
        <xdr:cNvCxnSpPr/>
      </xdr:nvCxnSpPr>
      <xdr:spPr>
        <a:xfrm flipV="1">
          <a:off x="15481300" y="183565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38"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39"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40"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41"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58438</xdr:rowOff>
    </xdr:from>
    <xdr:ext cx="405111" cy="259045"/>
    <xdr:sp macro="" textlink="">
      <xdr:nvSpPr>
        <xdr:cNvPr id="442" name="n_1mainValue【庁舎】&#10;有形固定資産減価償却率"/>
        <xdr:cNvSpPr txBox="1"/>
      </xdr:nvSpPr>
      <xdr:spPr>
        <a:xfrm>
          <a:off x="15266044" y="184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0" name="正方形/長方形 4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1" name="テキスト ボックス 4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2" name="直線コネクタ 4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3" name="直線コネクタ 4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4" name="テキスト ボックス 4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5" name="直線コネクタ 4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6" name="テキスト ボックス 4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7" name="直線コネクタ 4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8" name="テキスト ボックス 4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9" name="直線コネクタ 4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0" name="テキスト ボックス 4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1" name="直線コネクタ 4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2" name="テキスト ボックス 4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4" name="テキスト ボックス 4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66" name="直線コネクタ 465"/>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67"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68" name="直線コネクタ 467"/>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69"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70" name="直線コネクタ 469"/>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71" name="【庁舎】&#10;一人当たり面積平均値テキスト"/>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72" name="フローチャート: 判断 471"/>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73" name="フローチャート: 判断 472"/>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74" name="フローチャート: 判断 473"/>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75" name="フローチャート: 判断 474"/>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76" name="フローチャート: 判断 475"/>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77" name="テキスト ボックス 4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8" name="テキスト ボックス 4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9" name="テキスト ボックス 4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0" name="テキスト ボックス 4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1" name="テキスト ボックス 4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79502</xdr:rowOff>
    </xdr:from>
    <xdr:to>
      <xdr:col>116</xdr:col>
      <xdr:colOff>114300</xdr:colOff>
      <xdr:row>105</xdr:row>
      <xdr:rowOff>9652</xdr:rowOff>
    </xdr:to>
    <xdr:sp macro="" textlink="">
      <xdr:nvSpPr>
        <xdr:cNvPr id="482" name="楕円 481"/>
        <xdr:cNvSpPr/>
      </xdr:nvSpPr>
      <xdr:spPr>
        <a:xfrm>
          <a:off x="22110700" y="179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102379</xdr:rowOff>
    </xdr:from>
    <xdr:ext cx="469744" cy="259045"/>
    <xdr:sp macro="" textlink="">
      <xdr:nvSpPr>
        <xdr:cNvPr id="483" name="【庁舎】&#10;一人当たり面積該当値テキスト"/>
        <xdr:cNvSpPr txBox="1"/>
      </xdr:nvSpPr>
      <xdr:spPr>
        <a:xfrm>
          <a:off x="22199600"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102363</xdr:rowOff>
    </xdr:from>
    <xdr:to>
      <xdr:col>112</xdr:col>
      <xdr:colOff>38100</xdr:colOff>
      <xdr:row>105</xdr:row>
      <xdr:rowOff>32513</xdr:rowOff>
    </xdr:to>
    <xdr:sp macro="" textlink="">
      <xdr:nvSpPr>
        <xdr:cNvPr id="484" name="楕円 483"/>
        <xdr:cNvSpPr/>
      </xdr:nvSpPr>
      <xdr:spPr>
        <a:xfrm>
          <a:off x="21272500" y="179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130302</xdr:rowOff>
    </xdr:from>
    <xdr:to>
      <xdr:col>116</xdr:col>
      <xdr:colOff>63500</xdr:colOff>
      <xdr:row>104</xdr:row>
      <xdr:rowOff>153163</xdr:rowOff>
    </xdr:to>
    <xdr:cxnSp macro="">
      <xdr:nvCxnSpPr>
        <xdr:cNvPr id="485" name="直線コネクタ 484"/>
        <xdr:cNvCxnSpPr/>
      </xdr:nvCxnSpPr>
      <xdr:spPr>
        <a:xfrm flipV="1">
          <a:off x="21323300" y="179611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486" name="n_1aveValue【庁舎】&#10;一人当たり面積"/>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487"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488"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489"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49040</xdr:rowOff>
    </xdr:from>
    <xdr:ext cx="469744" cy="259045"/>
    <xdr:sp macro="" textlink="">
      <xdr:nvSpPr>
        <xdr:cNvPr id="490" name="n_1mainValue【庁舎】&#10;一人当たり面積"/>
        <xdr:cNvSpPr txBox="1"/>
      </xdr:nvSpPr>
      <xdr:spPr>
        <a:xfrm>
          <a:off x="21075727" y="177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庁舎は、類似団体平均、全国平均、北海道平均を大幅に上回っている。公共施設等総合管理計画や個別施設計画に基づき、計画的に維持管理に努める。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1,785
1,783
101.83
4,157,483
4,012,884
141,627
1,728,348
3,894,905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類似団体平均値に近い値で、近年は横這い傾向である。人口の減少と高齢化により、納税義務者数が減少し、税収の減が続いている。平成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年に策定した第４次浦臼町総合振興計画に沿った施策の選択と重点化により魅力ある町づくりを推進するとともに、町税の徴収強化や行財政の効率化に努め、財政の健全化を図る。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数値改善にむけた取り組みの一つである公債費の繰上償還等による公債費の縮減が数値として表れた結果と捉えているが、今後においても徹底した歳出削減等義務的経費の削減に努め、特定財源の確保により数値の悪化を抑制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62</xdr:row>
      <xdr:rowOff>169121</xdr:rowOff>
    </xdr:to>
    <xdr:cxnSp macro="">
      <xdr:nvCxnSpPr>
        <xdr:cNvPr id="131" name="直線コネクタ 130"/>
        <xdr:cNvCxnSpPr/>
      </xdr:nvCxnSpPr>
      <xdr:spPr>
        <a:xfrm flipV="1">
          <a:off x="4114800" y="1077087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24342</xdr:rowOff>
    </xdr:from>
    <xdr:to>
      <xdr:col>19</xdr:col>
      <xdr:colOff>133350</xdr:colOff>
      <xdr:row>62</xdr:row>
      <xdr:rowOff>169121</xdr:rowOff>
    </xdr:to>
    <xdr:cxnSp macro="">
      <xdr:nvCxnSpPr>
        <xdr:cNvPr id="134" name="直線コネクタ 133"/>
        <xdr:cNvCxnSpPr/>
      </xdr:nvCxnSpPr>
      <xdr:spPr>
        <a:xfrm>
          <a:off x="3225800" y="1065424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24342</xdr:rowOff>
    </xdr:to>
    <xdr:cxnSp macro="">
      <xdr:nvCxnSpPr>
        <xdr:cNvPr id="137" name="直線コネクタ 136"/>
        <xdr:cNvCxnSpPr/>
      </xdr:nvCxnSpPr>
      <xdr:spPr>
        <a:xfrm>
          <a:off x="2336800" y="105537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4233</xdr:rowOff>
    </xdr:to>
    <xdr:cxnSp macro="">
      <xdr:nvCxnSpPr>
        <xdr:cNvPr id="140" name="直線コネクタ 139"/>
        <xdr:cNvCxnSpPr/>
      </xdr:nvCxnSpPr>
      <xdr:spPr>
        <a:xfrm flipV="1">
          <a:off x="1447800" y="1055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0" name="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2" name="楕円 151"/>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3" name="テキスト ボックス 152"/>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144992</xdr:rowOff>
    </xdr:from>
    <xdr:to>
      <xdr:col>15</xdr:col>
      <xdr:colOff>133350</xdr:colOff>
      <xdr:row>62</xdr:row>
      <xdr:rowOff>75142</xdr:rowOff>
    </xdr:to>
    <xdr:sp macro="" textlink="">
      <xdr:nvSpPr>
        <xdr:cNvPr id="154" name="楕円 153"/>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85319</xdr:rowOff>
    </xdr:from>
    <xdr:ext cx="762000" cy="259045"/>
    <xdr:sp macro="" textlink="">
      <xdr:nvSpPr>
        <xdr:cNvPr id="155" name="テキスト ボックス 154"/>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6" name="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8" name="楕円 157"/>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59" name="テキスト ボックス 158"/>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昨年度に引き続き残年度数値より増加の状況となっている。物件費については、消費税増税や委託業務等の上昇などにより、維持管理経費が増大している。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104474</xdr:rowOff>
    </xdr:from>
    <xdr:to>
      <xdr:col>23</xdr:col>
      <xdr:colOff>133350</xdr:colOff>
      <xdr:row>83</xdr:row>
      <xdr:rowOff>126000</xdr:rowOff>
    </xdr:to>
    <xdr:cxnSp macro="">
      <xdr:nvCxnSpPr>
        <xdr:cNvPr id="195" name="直線コネクタ 194"/>
        <xdr:cNvCxnSpPr/>
      </xdr:nvCxnSpPr>
      <xdr:spPr>
        <a:xfrm>
          <a:off x="4114800" y="14334824"/>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47161</xdr:rowOff>
    </xdr:from>
    <xdr:to>
      <xdr:col>19</xdr:col>
      <xdr:colOff>133350</xdr:colOff>
      <xdr:row>83</xdr:row>
      <xdr:rowOff>104474</xdr:rowOff>
    </xdr:to>
    <xdr:cxnSp macro="">
      <xdr:nvCxnSpPr>
        <xdr:cNvPr id="198" name="直線コネクタ 197"/>
        <xdr:cNvCxnSpPr/>
      </xdr:nvCxnSpPr>
      <xdr:spPr>
        <a:xfrm>
          <a:off x="3225800" y="14277511"/>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1188</xdr:rowOff>
    </xdr:from>
    <xdr:to>
      <xdr:col>15</xdr:col>
      <xdr:colOff>82550</xdr:colOff>
      <xdr:row>83</xdr:row>
      <xdr:rowOff>47161</xdr:rowOff>
    </xdr:to>
    <xdr:cxnSp macro="">
      <xdr:nvCxnSpPr>
        <xdr:cNvPr id="201" name="直線コネクタ 200"/>
        <xdr:cNvCxnSpPr/>
      </xdr:nvCxnSpPr>
      <xdr:spPr>
        <a:xfrm>
          <a:off x="2336800" y="14231538"/>
          <a:ext cx="889000" cy="4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160289</xdr:rowOff>
    </xdr:from>
    <xdr:to>
      <xdr:col>11</xdr:col>
      <xdr:colOff>31750</xdr:colOff>
      <xdr:row>83</xdr:row>
      <xdr:rowOff>1188</xdr:rowOff>
    </xdr:to>
    <xdr:cxnSp macro="">
      <xdr:nvCxnSpPr>
        <xdr:cNvPr id="204" name="直線コネクタ 203"/>
        <xdr:cNvCxnSpPr/>
      </xdr:nvCxnSpPr>
      <xdr:spPr>
        <a:xfrm>
          <a:off x="1447800" y="14219189"/>
          <a:ext cx="889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75200</xdr:rowOff>
    </xdr:from>
    <xdr:to>
      <xdr:col>23</xdr:col>
      <xdr:colOff>184150</xdr:colOff>
      <xdr:row>84</xdr:row>
      <xdr:rowOff>5350</xdr:rowOff>
    </xdr:to>
    <xdr:sp macro="" textlink="">
      <xdr:nvSpPr>
        <xdr:cNvPr id="214" name="楕円 213"/>
        <xdr:cNvSpPr/>
      </xdr:nvSpPr>
      <xdr:spPr>
        <a:xfrm>
          <a:off x="4902200" y="14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47277</xdr:rowOff>
    </xdr:from>
    <xdr:ext cx="762000" cy="259045"/>
    <xdr:sp macro="" textlink="">
      <xdr:nvSpPr>
        <xdr:cNvPr id="215" name="人件費・物件費等の状況該当値テキスト"/>
        <xdr:cNvSpPr txBox="1"/>
      </xdr:nvSpPr>
      <xdr:spPr>
        <a:xfrm>
          <a:off x="5041900" y="14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53674</xdr:rowOff>
    </xdr:from>
    <xdr:to>
      <xdr:col>19</xdr:col>
      <xdr:colOff>184150</xdr:colOff>
      <xdr:row>83</xdr:row>
      <xdr:rowOff>155274</xdr:rowOff>
    </xdr:to>
    <xdr:sp macro="" textlink="">
      <xdr:nvSpPr>
        <xdr:cNvPr id="216" name="楕円 215"/>
        <xdr:cNvSpPr/>
      </xdr:nvSpPr>
      <xdr:spPr>
        <a:xfrm>
          <a:off x="4064000" y="142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140051</xdr:rowOff>
    </xdr:from>
    <xdr:ext cx="736600" cy="259045"/>
    <xdr:sp macro="" textlink="">
      <xdr:nvSpPr>
        <xdr:cNvPr id="217" name="テキスト ボックス 216"/>
        <xdr:cNvSpPr txBox="1"/>
      </xdr:nvSpPr>
      <xdr:spPr>
        <a:xfrm>
          <a:off x="3733800" y="1437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167811</xdr:rowOff>
    </xdr:from>
    <xdr:to>
      <xdr:col>15</xdr:col>
      <xdr:colOff>133350</xdr:colOff>
      <xdr:row>83</xdr:row>
      <xdr:rowOff>97961</xdr:rowOff>
    </xdr:to>
    <xdr:sp macro="" textlink="">
      <xdr:nvSpPr>
        <xdr:cNvPr id="218" name="楕円 217"/>
        <xdr:cNvSpPr/>
      </xdr:nvSpPr>
      <xdr:spPr>
        <a:xfrm>
          <a:off x="3175000" y="142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82738</xdr:rowOff>
    </xdr:from>
    <xdr:ext cx="762000" cy="259045"/>
    <xdr:sp macro="" textlink="">
      <xdr:nvSpPr>
        <xdr:cNvPr id="219" name="テキスト ボックス 218"/>
        <xdr:cNvSpPr txBox="1"/>
      </xdr:nvSpPr>
      <xdr:spPr>
        <a:xfrm>
          <a:off x="2844800" y="1431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121838</xdr:rowOff>
    </xdr:from>
    <xdr:to>
      <xdr:col>11</xdr:col>
      <xdr:colOff>82550</xdr:colOff>
      <xdr:row>83</xdr:row>
      <xdr:rowOff>51988</xdr:rowOff>
    </xdr:to>
    <xdr:sp macro="" textlink="">
      <xdr:nvSpPr>
        <xdr:cNvPr id="220" name="楕円 219"/>
        <xdr:cNvSpPr/>
      </xdr:nvSpPr>
      <xdr:spPr>
        <a:xfrm>
          <a:off x="2286000" y="141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36765</xdr:rowOff>
    </xdr:from>
    <xdr:ext cx="762000" cy="259045"/>
    <xdr:sp macro="" textlink="">
      <xdr:nvSpPr>
        <xdr:cNvPr id="221" name="テキスト ボックス 220"/>
        <xdr:cNvSpPr txBox="1"/>
      </xdr:nvSpPr>
      <xdr:spPr>
        <a:xfrm>
          <a:off x="1955800" y="142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109489</xdr:rowOff>
    </xdr:from>
    <xdr:to>
      <xdr:col>7</xdr:col>
      <xdr:colOff>31750</xdr:colOff>
      <xdr:row>83</xdr:row>
      <xdr:rowOff>39639</xdr:rowOff>
    </xdr:to>
    <xdr:sp macro="" textlink="">
      <xdr:nvSpPr>
        <xdr:cNvPr id="222" name="楕円 221"/>
        <xdr:cNvSpPr/>
      </xdr:nvSpPr>
      <xdr:spPr>
        <a:xfrm>
          <a:off x="1397000" y="141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24416</xdr:rowOff>
    </xdr:from>
    <xdr:ext cx="762000" cy="259045"/>
    <xdr:sp macro="" textlink="">
      <xdr:nvSpPr>
        <xdr:cNvPr id="223" name="テキスト ボックス 222"/>
        <xdr:cNvSpPr txBox="1"/>
      </xdr:nvSpPr>
      <xdr:spPr>
        <a:xfrm>
          <a:off x="1066800" y="142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ラスパイレス指数は、職員構成上の理由により、類似団体内平均値を上回っていたが、近年、新規採用等により職員の年齢構成バランスが改善したことにより、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類似団体平均値に近づいてきている。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48261</xdr:rowOff>
    </xdr:to>
    <xdr:cxnSp macro="">
      <xdr:nvCxnSpPr>
        <xdr:cNvPr id="257" name="直線コネクタ 256"/>
        <xdr:cNvCxnSpPr/>
      </xdr:nvCxnSpPr>
      <xdr:spPr>
        <a:xfrm>
          <a:off x="16179800" y="1512781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89</xdr:row>
      <xdr:rowOff>5504</xdr:rowOff>
    </xdr:to>
    <xdr:cxnSp macro="">
      <xdr:nvCxnSpPr>
        <xdr:cNvPr id="260" name="直線コネクタ 259"/>
        <xdr:cNvCxnSpPr/>
      </xdr:nvCxnSpPr>
      <xdr:spPr>
        <a:xfrm flipV="1">
          <a:off x="15290800" y="1512781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5504</xdr:rowOff>
    </xdr:from>
    <xdr:to>
      <xdr:col>72</xdr:col>
      <xdr:colOff>203200</xdr:colOff>
      <xdr:row>89</xdr:row>
      <xdr:rowOff>29634</xdr:rowOff>
    </xdr:to>
    <xdr:cxnSp macro="">
      <xdr:nvCxnSpPr>
        <xdr:cNvPr id="263" name="直線コネクタ 262"/>
        <xdr:cNvCxnSpPr/>
      </xdr:nvCxnSpPr>
      <xdr:spPr>
        <a:xfrm flipV="1">
          <a:off x="14401800" y="152645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112607</xdr:rowOff>
    </xdr:from>
    <xdr:to>
      <xdr:col>68</xdr:col>
      <xdr:colOff>152400</xdr:colOff>
      <xdr:row>89</xdr:row>
      <xdr:rowOff>29634</xdr:rowOff>
    </xdr:to>
    <xdr:cxnSp macro="">
      <xdr:nvCxnSpPr>
        <xdr:cNvPr id="266" name="直線コネクタ 265"/>
        <xdr:cNvCxnSpPr/>
      </xdr:nvCxnSpPr>
      <xdr:spPr>
        <a:xfrm>
          <a:off x="13512800" y="1520020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6" name="楕円 275"/>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7"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126154</xdr:rowOff>
    </xdr:from>
    <xdr:to>
      <xdr:col>73</xdr:col>
      <xdr:colOff>44450</xdr:colOff>
      <xdr:row>89</xdr:row>
      <xdr:rowOff>56304</xdr:rowOff>
    </xdr:to>
    <xdr:sp macro="" textlink="">
      <xdr:nvSpPr>
        <xdr:cNvPr id="280" name="楕円 279"/>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41081</xdr:rowOff>
    </xdr:from>
    <xdr:ext cx="762000" cy="259045"/>
    <xdr:sp macro="" textlink="">
      <xdr:nvSpPr>
        <xdr:cNvPr id="281" name="テキスト ボックス 280"/>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61807</xdr:rowOff>
    </xdr:from>
    <xdr:to>
      <xdr:col>64</xdr:col>
      <xdr:colOff>152400</xdr:colOff>
      <xdr:row>88</xdr:row>
      <xdr:rowOff>163407</xdr:rowOff>
    </xdr:to>
    <xdr:sp macro="" textlink="">
      <xdr:nvSpPr>
        <xdr:cNvPr id="284" name="楕円 283"/>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148184</xdr:rowOff>
    </xdr:from>
    <xdr:ext cx="762000" cy="259045"/>
    <xdr:sp macro="" textlink="">
      <xdr:nvSpPr>
        <xdr:cNvPr id="285" name="テキスト ボックス 284"/>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定員管理計画に基づき、退職者数と同程度の新規採用補充を行うなど改善を図ってきたが、人口減少の影響が大きいため類似団体平均を上回っている。昨年度より、</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ポイント悪化している。大幅に改善するためには、今後、行政サービスを維持しつつ定員数を見直す必要がある。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114898</xdr:rowOff>
    </xdr:from>
    <xdr:to>
      <xdr:col>81</xdr:col>
      <xdr:colOff>44450</xdr:colOff>
      <xdr:row>61</xdr:row>
      <xdr:rowOff>120759</xdr:rowOff>
    </xdr:to>
    <xdr:cxnSp macro="">
      <xdr:nvCxnSpPr>
        <xdr:cNvPr id="322" name="直線コネクタ 321"/>
        <xdr:cNvCxnSpPr/>
      </xdr:nvCxnSpPr>
      <xdr:spPr>
        <a:xfrm flipV="1">
          <a:off x="16179800" y="10573348"/>
          <a:ext cx="8382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76980</xdr:rowOff>
    </xdr:from>
    <xdr:to>
      <xdr:col>77</xdr:col>
      <xdr:colOff>44450</xdr:colOff>
      <xdr:row>61</xdr:row>
      <xdr:rowOff>120759</xdr:rowOff>
    </xdr:to>
    <xdr:cxnSp macro="">
      <xdr:nvCxnSpPr>
        <xdr:cNvPr id="325" name="直線コネクタ 324"/>
        <xdr:cNvCxnSpPr/>
      </xdr:nvCxnSpPr>
      <xdr:spPr>
        <a:xfrm>
          <a:off x="15290800" y="10535430"/>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10451</xdr:rowOff>
    </xdr:from>
    <xdr:to>
      <xdr:col>72</xdr:col>
      <xdr:colOff>203200</xdr:colOff>
      <xdr:row>61</xdr:row>
      <xdr:rowOff>76980</xdr:rowOff>
    </xdr:to>
    <xdr:cxnSp macro="">
      <xdr:nvCxnSpPr>
        <xdr:cNvPr id="328" name="直線コネクタ 327"/>
        <xdr:cNvCxnSpPr/>
      </xdr:nvCxnSpPr>
      <xdr:spPr>
        <a:xfrm>
          <a:off x="14401800" y="10468901"/>
          <a:ext cx="889000" cy="6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130538</xdr:rowOff>
    </xdr:from>
    <xdr:to>
      <xdr:col>68</xdr:col>
      <xdr:colOff>152400</xdr:colOff>
      <xdr:row>61</xdr:row>
      <xdr:rowOff>10451</xdr:rowOff>
    </xdr:to>
    <xdr:cxnSp macro="">
      <xdr:nvCxnSpPr>
        <xdr:cNvPr id="331" name="直線コネクタ 330"/>
        <xdr:cNvCxnSpPr/>
      </xdr:nvCxnSpPr>
      <xdr:spPr>
        <a:xfrm>
          <a:off x="13512800" y="10417538"/>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64098</xdr:rowOff>
    </xdr:from>
    <xdr:to>
      <xdr:col>81</xdr:col>
      <xdr:colOff>95250</xdr:colOff>
      <xdr:row>61</xdr:row>
      <xdr:rowOff>165698</xdr:rowOff>
    </xdr:to>
    <xdr:sp macro="" textlink="">
      <xdr:nvSpPr>
        <xdr:cNvPr id="341" name="楕円 340"/>
        <xdr:cNvSpPr/>
      </xdr:nvSpPr>
      <xdr:spPr>
        <a:xfrm>
          <a:off x="16967200" y="105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36175</xdr:rowOff>
    </xdr:from>
    <xdr:ext cx="762000" cy="259045"/>
    <xdr:sp macro="" textlink="">
      <xdr:nvSpPr>
        <xdr:cNvPr id="342" name="定員管理の状況該当値テキスト"/>
        <xdr:cNvSpPr txBox="1"/>
      </xdr:nvSpPr>
      <xdr:spPr>
        <a:xfrm>
          <a:off x="17106900" y="1049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69959</xdr:rowOff>
    </xdr:from>
    <xdr:to>
      <xdr:col>77</xdr:col>
      <xdr:colOff>95250</xdr:colOff>
      <xdr:row>62</xdr:row>
      <xdr:rowOff>109</xdr:rowOff>
    </xdr:to>
    <xdr:sp macro="" textlink="">
      <xdr:nvSpPr>
        <xdr:cNvPr id="343" name="楕円 342"/>
        <xdr:cNvSpPr/>
      </xdr:nvSpPr>
      <xdr:spPr>
        <a:xfrm>
          <a:off x="16129000" y="105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156336</xdr:rowOff>
    </xdr:from>
    <xdr:ext cx="736600" cy="259045"/>
    <xdr:sp macro="" textlink="">
      <xdr:nvSpPr>
        <xdr:cNvPr id="344" name="テキスト ボックス 343"/>
        <xdr:cNvSpPr txBox="1"/>
      </xdr:nvSpPr>
      <xdr:spPr>
        <a:xfrm>
          <a:off x="15798800" y="1061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26180</xdr:rowOff>
    </xdr:from>
    <xdr:to>
      <xdr:col>73</xdr:col>
      <xdr:colOff>44450</xdr:colOff>
      <xdr:row>61</xdr:row>
      <xdr:rowOff>127780</xdr:rowOff>
    </xdr:to>
    <xdr:sp macro="" textlink="">
      <xdr:nvSpPr>
        <xdr:cNvPr id="345" name="楕円 344"/>
        <xdr:cNvSpPr/>
      </xdr:nvSpPr>
      <xdr:spPr>
        <a:xfrm>
          <a:off x="15240000" y="104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112557</xdr:rowOff>
    </xdr:from>
    <xdr:ext cx="762000" cy="259045"/>
    <xdr:sp macro="" textlink="">
      <xdr:nvSpPr>
        <xdr:cNvPr id="346" name="テキスト ボックス 345"/>
        <xdr:cNvSpPr txBox="1"/>
      </xdr:nvSpPr>
      <xdr:spPr>
        <a:xfrm>
          <a:off x="14909800" y="1057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131101</xdr:rowOff>
    </xdr:from>
    <xdr:to>
      <xdr:col>68</xdr:col>
      <xdr:colOff>203200</xdr:colOff>
      <xdr:row>61</xdr:row>
      <xdr:rowOff>61251</xdr:rowOff>
    </xdr:to>
    <xdr:sp macro="" textlink="">
      <xdr:nvSpPr>
        <xdr:cNvPr id="347" name="楕円 346"/>
        <xdr:cNvSpPr/>
      </xdr:nvSpPr>
      <xdr:spPr>
        <a:xfrm>
          <a:off x="14351000" y="104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46028</xdr:rowOff>
    </xdr:from>
    <xdr:ext cx="762000" cy="259045"/>
    <xdr:sp macro="" textlink="">
      <xdr:nvSpPr>
        <xdr:cNvPr id="348" name="テキスト ボックス 347"/>
        <xdr:cNvSpPr txBox="1"/>
      </xdr:nvSpPr>
      <xdr:spPr>
        <a:xfrm>
          <a:off x="14020800" y="1050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79738</xdr:rowOff>
    </xdr:from>
    <xdr:to>
      <xdr:col>64</xdr:col>
      <xdr:colOff>152400</xdr:colOff>
      <xdr:row>61</xdr:row>
      <xdr:rowOff>9888</xdr:rowOff>
    </xdr:to>
    <xdr:sp macro="" textlink="">
      <xdr:nvSpPr>
        <xdr:cNvPr id="349" name="楕円 348"/>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166115</xdr:rowOff>
    </xdr:from>
    <xdr:ext cx="762000" cy="259045"/>
    <xdr:sp macro="" textlink="">
      <xdr:nvSpPr>
        <xdr:cNvPr id="350" name="テキスト ボックス 349"/>
        <xdr:cNvSpPr txBox="1"/>
      </xdr:nvSpPr>
      <xdr:spPr>
        <a:xfrm>
          <a:off x="13131800" y="104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縁故債における任意繰上償還の実施等により昨年度より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ポイントとなり、今後も数値に注視していく。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107950</xdr:rowOff>
    </xdr:to>
    <xdr:cxnSp macro="">
      <xdr:nvCxnSpPr>
        <xdr:cNvPr id="381" name="直線コネクタ 380"/>
        <xdr:cNvCxnSpPr/>
      </xdr:nvCxnSpPr>
      <xdr:spPr>
        <a:xfrm flipV="1">
          <a:off x="16179800" y="65603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119888</xdr:rowOff>
    </xdr:to>
    <xdr:cxnSp macro="">
      <xdr:nvCxnSpPr>
        <xdr:cNvPr id="384" name="直線コネクタ 383"/>
        <xdr:cNvCxnSpPr/>
      </xdr:nvCxnSpPr>
      <xdr:spPr>
        <a:xfrm flipV="1">
          <a:off x="15290800" y="662305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119888</xdr:rowOff>
    </xdr:from>
    <xdr:to>
      <xdr:col>72</xdr:col>
      <xdr:colOff>203200</xdr:colOff>
      <xdr:row>41</xdr:row>
      <xdr:rowOff>27940</xdr:rowOff>
    </xdr:to>
    <xdr:cxnSp macro="">
      <xdr:nvCxnSpPr>
        <xdr:cNvPr id="387" name="直線コネクタ 386"/>
        <xdr:cNvCxnSpPr/>
      </xdr:nvCxnSpPr>
      <xdr:spPr>
        <a:xfrm flipV="1">
          <a:off x="14401800" y="680643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78486</xdr:rowOff>
    </xdr:to>
    <xdr:cxnSp macro="">
      <xdr:nvCxnSpPr>
        <xdr:cNvPr id="390" name="直線コネクタ 389"/>
        <xdr:cNvCxnSpPr/>
      </xdr:nvCxnSpPr>
      <xdr:spPr>
        <a:xfrm flipV="1">
          <a:off x="13512800" y="705739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400" name="楕円 399"/>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87139</xdr:rowOff>
    </xdr:from>
    <xdr:ext cx="762000" cy="259045"/>
    <xdr:sp macro="" textlink="">
      <xdr:nvSpPr>
        <xdr:cNvPr id="401" name="公債費負担の状況該当値テキスト"/>
        <xdr:cNvSpPr txBox="1"/>
      </xdr:nvSpPr>
      <xdr:spPr>
        <a:xfrm>
          <a:off x="17106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69088</xdr:rowOff>
    </xdr:from>
    <xdr:to>
      <xdr:col>73</xdr:col>
      <xdr:colOff>44450</xdr:colOff>
      <xdr:row>39</xdr:row>
      <xdr:rowOff>170688</xdr:rowOff>
    </xdr:to>
    <xdr:sp macro="" textlink="">
      <xdr:nvSpPr>
        <xdr:cNvPr id="404" name="楕円 403"/>
        <xdr:cNvSpPr/>
      </xdr:nvSpPr>
      <xdr:spPr>
        <a:xfrm>
          <a:off x="15240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9415</xdr:rowOff>
    </xdr:from>
    <xdr:ext cx="762000" cy="259045"/>
    <xdr:sp macro="" textlink="">
      <xdr:nvSpPr>
        <xdr:cNvPr id="405" name="テキスト ボックス 404"/>
        <xdr:cNvSpPr txBox="1"/>
      </xdr:nvSpPr>
      <xdr:spPr>
        <a:xfrm>
          <a:off x="14909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27686</xdr:rowOff>
    </xdr:from>
    <xdr:to>
      <xdr:col>64</xdr:col>
      <xdr:colOff>152400</xdr:colOff>
      <xdr:row>42</xdr:row>
      <xdr:rowOff>129286</xdr:rowOff>
    </xdr:to>
    <xdr:sp macro="" textlink="">
      <xdr:nvSpPr>
        <xdr:cNvPr id="408" name="楕円 407"/>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114063</xdr:rowOff>
    </xdr:from>
    <xdr:ext cx="762000" cy="259045"/>
    <xdr:sp macro="" textlink="">
      <xdr:nvSpPr>
        <xdr:cNvPr id="409" name="テキスト ボックス 408"/>
        <xdr:cNvSpPr txBox="1"/>
      </xdr:nvSpPr>
      <xdr:spPr>
        <a:xfrm>
          <a:off x="13131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充当可能基金の増加や普通交付税の伸び等により順調に数値が良化し、前年度に引き続き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となった。今後も出来る限りの新発債の抑制による地方債残高の圧縮に努め、指標の維持・改善に努める。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1,785
1,783
101.83
4,157,483
4,012,884
141,627
1,728,348
3,894,905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類似団体比で職員数が多いのに対し、経常収支比率が低くなっているのは、消防業務やごみ処理業務等、多岐にわたる一部事務組合に加入していることが要因である。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149860</xdr:rowOff>
    </xdr:to>
    <xdr:cxnSp macro="">
      <xdr:nvCxnSpPr>
        <xdr:cNvPr id="64" name="直線コネクタ 63"/>
        <xdr:cNvCxnSpPr/>
      </xdr:nvCxnSpPr>
      <xdr:spPr>
        <a:xfrm flipV="1">
          <a:off x="3987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149860</xdr:rowOff>
    </xdr:to>
    <xdr:cxnSp macro="">
      <xdr:nvCxnSpPr>
        <xdr:cNvPr id="67" name="直線コネクタ 66"/>
        <xdr:cNvCxnSpPr/>
      </xdr:nvCxnSpPr>
      <xdr:spPr>
        <a:xfrm>
          <a:off x="3098800" y="6221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49276</xdr:rowOff>
    </xdr:to>
    <xdr:cxnSp macro="">
      <xdr:nvCxnSpPr>
        <xdr:cNvPr id="70" name="直線コネクタ 69"/>
        <xdr:cNvCxnSpPr/>
      </xdr:nvCxnSpPr>
      <xdr:spPr>
        <a:xfrm>
          <a:off x="2209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49276</xdr:rowOff>
    </xdr:to>
    <xdr:cxnSp macro="">
      <xdr:nvCxnSpPr>
        <xdr:cNvPr id="73" name="直線コネクタ 72"/>
        <xdr:cNvCxnSpPr/>
      </xdr:nvCxnSpPr>
      <xdr:spPr>
        <a:xfrm>
          <a:off x="1320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各種委託業務の見直し等により徹底した歳出削減に努めているが、人口１人当たりの物件費決算額は、人口減少の影響が大きく類似団体平均値より大きくなっている。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96520</xdr:rowOff>
    </xdr:to>
    <xdr:cxnSp macro="">
      <xdr:nvCxnSpPr>
        <xdr:cNvPr id="125" name="直線コネクタ 124"/>
        <xdr:cNvCxnSpPr/>
      </xdr:nvCxnSpPr>
      <xdr:spPr>
        <a:xfrm>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81280</xdr:rowOff>
    </xdr:to>
    <xdr:cxnSp macro="">
      <xdr:nvCxnSpPr>
        <xdr:cNvPr id="128" name="直線コネクタ 127"/>
        <xdr:cNvCxnSpPr/>
      </xdr:nvCxnSpPr>
      <xdr:spPr>
        <a:xfrm>
          <a:off x="14782800" y="271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138430</xdr:rowOff>
    </xdr:to>
    <xdr:cxnSp macro="">
      <xdr:nvCxnSpPr>
        <xdr:cNvPr id="131" name="直線コネクタ 130"/>
        <xdr:cNvCxnSpPr/>
      </xdr:nvCxnSpPr>
      <xdr:spPr>
        <a:xfrm>
          <a:off x="13893800" y="258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77470</xdr:rowOff>
    </xdr:to>
    <xdr:cxnSp macro="">
      <xdr:nvCxnSpPr>
        <xdr:cNvPr id="134" name="直線コネクタ 133"/>
        <xdr:cNvCxnSpPr/>
      </xdr:nvCxnSpPr>
      <xdr:spPr>
        <a:xfrm flipV="1">
          <a:off x="13004800" y="258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る医療給付費の増など増加に寄与する部分と人口減少や少子化による減少に寄与する部分があり、類似団体平均を下回って推移している。国の施策や制度改正等に左右され、社会保障関係費は上昇傾向となることが予想されるが、今後も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85" name="直線コネクタ 184"/>
        <xdr:cNvCxnSpPr/>
      </xdr:nvCxnSpPr>
      <xdr:spPr>
        <a:xfrm flipV="1">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0</xdr:rowOff>
    </xdr:to>
    <xdr:cxnSp macro="">
      <xdr:nvCxnSpPr>
        <xdr:cNvPr id="188" name="直線コネクタ 187"/>
        <xdr:cNvCxnSpPr/>
      </xdr:nvCxnSpPr>
      <xdr:spPr>
        <a:xfrm>
          <a:off x="3098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0</xdr:rowOff>
    </xdr:to>
    <xdr:cxnSp macro="">
      <xdr:nvCxnSpPr>
        <xdr:cNvPr id="191" name="直線コネクタ 190"/>
        <xdr:cNvCxnSpPr/>
      </xdr:nvCxnSpPr>
      <xdr:spPr>
        <a:xfrm>
          <a:off x="2209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158750</xdr:rowOff>
    </xdr:to>
    <xdr:cxnSp macro="">
      <xdr:nvCxnSpPr>
        <xdr:cNvPr id="194" name="直線コネクタ 193"/>
        <xdr:cNvCxnSpPr/>
      </xdr:nvCxnSpPr>
      <xdr:spPr>
        <a:xfrm flipV="1">
          <a:off x="1320800" y="923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4" name="楕円 203"/>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5"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6" name="楕円 205"/>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7" name="テキスト ボックス 206"/>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8" name="楕円 207"/>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09" name="テキスト ボックス 208"/>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2" name="楕円 211"/>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3" name="テキスト ボックス 212"/>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類似団体内平均値を若干上回っている。今後も操出金等の経費削減を図り抑制に努める。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138430</xdr:rowOff>
    </xdr:to>
    <xdr:cxnSp macro="">
      <xdr:nvCxnSpPr>
        <xdr:cNvPr id="245" name="直線コネクタ 244"/>
        <xdr:cNvCxnSpPr/>
      </xdr:nvCxnSpPr>
      <xdr:spPr>
        <a:xfrm flipV="1">
          <a:off x="15671800" y="9533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104140</xdr:rowOff>
    </xdr:from>
    <xdr:to>
      <xdr:col>78</xdr:col>
      <xdr:colOff>69850</xdr:colOff>
      <xdr:row>55</xdr:row>
      <xdr:rowOff>138430</xdr:rowOff>
    </xdr:to>
    <xdr:cxnSp macro="">
      <xdr:nvCxnSpPr>
        <xdr:cNvPr id="248" name="直線コネクタ 247"/>
        <xdr:cNvCxnSpPr/>
      </xdr:nvCxnSpPr>
      <xdr:spPr>
        <a:xfrm>
          <a:off x="14782800" y="9533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104140</xdr:rowOff>
    </xdr:to>
    <xdr:cxnSp macro="">
      <xdr:nvCxnSpPr>
        <xdr:cNvPr id="251" name="直線コネクタ 250"/>
        <xdr:cNvCxnSpPr/>
      </xdr:nvCxnSpPr>
      <xdr:spPr>
        <a:xfrm>
          <a:off x="13893800" y="9530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100330</xdr:rowOff>
    </xdr:to>
    <xdr:cxnSp macro="">
      <xdr:nvCxnSpPr>
        <xdr:cNvPr id="254" name="直線コネクタ 253"/>
        <xdr:cNvCxnSpPr/>
      </xdr:nvCxnSpPr>
      <xdr:spPr>
        <a:xfrm>
          <a:off x="13004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53340</xdr:rowOff>
    </xdr:from>
    <xdr:to>
      <xdr:col>82</xdr:col>
      <xdr:colOff>158750</xdr:colOff>
      <xdr:row>55</xdr:row>
      <xdr:rowOff>154940</xdr:rowOff>
    </xdr:to>
    <xdr:sp macro="" textlink="">
      <xdr:nvSpPr>
        <xdr:cNvPr id="264" name="楕円 263"/>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25417</xdr:rowOff>
    </xdr:from>
    <xdr:ext cx="762000" cy="259045"/>
    <xdr:sp macro="" textlink="">
      <xdr:nvSpPr>
        <xdr:cNvPr id="265" name="その他該当値テキスト"/>
        <xdr:cNvSpPr txBox="1"/>
      </xdr:nvSpPr>
      <xdr:spPr>
        <a:xfrm>
          <a:off x="16598900" y="94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2557</xdr:rowOff>
    </xdr:from>
    <xdr:ext cx="736600" cy="259045"/>
    <xdr:sp macro="" textlink="">
      <xdr:nvSpPr>
        <xdr:cNvPr id="267" name="テキスト ボックス 266"/>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53340</xdr:rowOff>
    </xdr:from>
    <xdr:to>
      <xdr:col>74</xdr:col>
      <xdr:colOff>31750</xdr:colOff>
      <xdr:row>55</xdr:row>
      <xdr:rowOff>154940</xdr:rowOff>
    </xdr:to>
    <xdr:sp macro="" textlink="">
      <xdr:nvSpPr>
        <xdr:cNvPr id="268" name="楕円 267"/>
        <xdr:cNvSpPr/>
      </xdr:nvSpPr>
      <xdr:spPr>
        <a:xfrm>
          <a:off x="14732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139717</xdr:rowOff>
    </xdr:from>
    <xdr:ext cx="762000" cy="259045"/>
    <xdr:sp macro="" textlink="">
      <xdr:nvSpPr>
        <xdr:cNvPr id="269" name="テキスト ボックス 268"/>
        <xdr:cNvSpPr txBox="1"/>
      </xdr:nvSpPr>
      <xdr:spPr>
        <a:xfrm>
          <a:off x="14401800" y="956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0" name="楕円 269"/>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135907</xdr:rowOff>
    </xdr:from>
    <xdr:ext cx="762000" cy="259045"/>
    <xdr:sp macro="" textlink="">
      <xdr:nvSpPr>
        <xdr:cNvPr id="271" name="テキスト ボックス 270"/>
        <xdr:cNvSpPr txBox="1"/>
      </xdr:nvSpPr>
      <xdr:spPr>
        <a:xfrm>
          <a:off x="13512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2" name="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多くの業務において一部事務組合に加入して実施していることから、人口１人当たりの補助金額は大きく上回っている。また、人口減少対策や交通弱者対策の実施により、補助費全体が上昇傾向にある。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10414</xdr:rowOff>
    </xdr:to>
    <xdr:cxnSp macro="">
      <xdr:nvCxnSpPr>
        <xdr:cNvPr id="303" name="直線コネクタ 302"/>
        <xdr:cNvCxnSpPr/>
      </xdr:nvCxnSpPr>
      <xdr:spPr>
        <a:xfrm flipV="1">
          <a:off x="15671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74422</xdr:rowOff>
    </xdr:to>
    <xdr:cxnSp macro="">
      <xdr:nvCxnSpPr>
        <xdr:cNvPr id="306" name="直線コネクタ 305"/>
        <xdr:cNvCxnSpPr/>
      </xdr:nvCxnSpPr>
      <xdr:spPr>
        <a:xfrm flipV="1">
          <a:off x="14782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74422</xdr:rowOff>
    </xdr:to>
    <xdr:cxnSp macro="">
      <xdr:nvCxnSpPr>
        <xdr:cNvPr id="309" name="直線コネクタ 308"/>
        <xdr:cNvCxnSpPr/>
      </xdr:nvCxnSpPr>
      <xdr:spPr>
        <a:xfrm>
          <a:off x="13893800" y="6258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85852</xdr:rowOff>
    </xdr:to>
    <xdr:cxnSp macro="">
      <xdr:nvCxnSpPr>
        <xdr:cNvPr id="312" name="直線コネクタ 311"/>
        <xdr:cNvCxnSpPr/>
      </xdr:nvCxnSpPr>
      <xdr:spPr>
        <a:xfrm>
          <a:off x="13004800" y="61071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6" name="楕円 32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7" name="テキスト ボックス 32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0" name="楕円 329"/>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1" name="テキスト ボックス 330"/>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公債費決算額を見ると、過去の大規模事業における地方債の残高が多額であることから、類似団体平均からも大きく乖離しているが、繰上償還等の実施により、経常収支比率は類似団体平均値を若干下回っ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153670</xdr:rowOff>
    </xdr:to>
    <xdr:cxnSp macro="">
      <xdr:nvCxnSpPr>
        <xdr:cNvPr id="363" name="直線コネクタ 362"/>
        <xdr:cNvCxnSpPr/>
      </xdr:nvCxnSpPr>
      <xdr:spPr>
        <a:xfrm>
          <a:off x="3987800" y="131305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100330</xdr:rowOff>
    </xdr:to>
    <xdr:cxnSp macro="">
      <xdr:nvCxnSpPr>
        <xdr:cNvPr id="366" name="直線コネクタ 365"/>
        <xdr:cNvCxnSpPr/>
      </xdr:nvCxnSpPr>
      <xdr:spPr>
        <a:xfrm>
          <a:off x="3098800" y="13115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77</xdr:row>
      <xdr:rowOff>27939</xdr:rowOff>
    </xdr:to>
    <xdr:cxnSp macro="">
      <xdr:nvCxnSpPr>
        <xdr:cNvPr id="369" name="直線コネクタ 368"/>
        <xdr:cNvCxnSpPr/>
      </xdr:nvCxnSpPr>
      <xdr:spPr>
        <a:xfrm flipV="1">
          <a:off x="2209800" y="131152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78</xdr:row>
      <xdr:rowOff>73661</xdr:rowOff>
    </xdr:to>
    <xdr:cxnSp macro="">
      <xdr:nvCxnSpPr>
        <xdr:cNvPr id="372" name="直線コネクタ 371"/>
        <xdr:cNvCxnSpPr/>
      </xdr:nvCxnSpPr>
      <xdr:spPr>
        <a:xfrm flipV="1">
          <a:off x="1320800" y="13229589"/>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3"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4" name="楕円 383"/>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5" name="テキスト ボックス 384"/>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34289</xdr:rowOff>
    </xdr:from>
    <xdr:to>
      <xdr:col>15</xdr:col>
      <xdr:colOff>149225</xdr:colOff>
      <xdr:row>76</xdr:row>
      <xdr:rowOff>135889</xdr:rowOff>
    </xdr:to>
    <xdr:sp macro="" textlink="">
      <xdr:nvSpPr>
        <xdr:cNvPr id="386" name="楕円 385"/>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87" name="テキスト ボックス 386"/>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8" name="楕円 387"/>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9" name="テキスト ボックス 388"/>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90" name="楕円 38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91" name="テキスト ボックス 39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補助費以外の経常収支比率は、類似団体平均を下回っているが、引き続き事務事業の見直し・効率化を図り、経常経費削減に努める。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4127</xdr:rowOff>
    </xdr:from>
    <xdr:to>
      <xdr:col>82</xdr:col>
      <xdr:colOff>107950</xdr:colOff>
      <xdr:row>76</xdr:row>
      <xdr:rowOff>64136</xdr:rowOff>
    </xdr:to>
    <xdr:cxnSp macro="">
      <xdr:nvCxnSpPr>
        <xdr:cNvPr id="428" name="直線コネクタ 427"/>
        <xdr:cNvCxnSpPr/>
      </xdr:nvCxnSpPr>
      <xdr:spPr>
        <a:xfrm flipV="1">
          <a:off x="15671800" y="13034327"/>
          <a:ext cx="8382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144145</xdr:rowOff>
    </xdr:from>
    <xdr:to>
      <xdr:col>78</xdr:col>
      <xdr:colOff>69850</xdr:colOff>
      <xdr:row>76</xdr:row>
      <xdr:rowOff>64136</xdr:rowOff>
    </xdr:to>
    <xdr:cxnSp macro="">
      <xdr:nvCxnSpPr>
        <xdr:cNvPr id="431" name="直線コネクタ 430"/>
        <xdr:cNvCxnSpPr/>
      </xdr:nvCxnSpPr>
      <xdr:spPr>
        <a:xfrm>
          <a:off x="14782800" y="130028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158432</xdr:rowOff>
    </xdr:from>
    <xdr:to>
      <xdr:col>73</xdr:col>
      <xdr:colOff>180975</xdr:colOff>
      <xdr:row>75</xdr:row>
      <xdr:rowOff>144145</xdr:rowOff>
    </xdr:to>
    <xdr:cxnSp macro="">
      <xdr:nvCxnSpPr>
        <xdr:cNvPr id="434" name="直線コネクタ 433"/>
        <xdr:cNvCxnSpPr/>
      </xdr:nvCxnSpPr>
      <xdr:spPr>
        <a:xfrm>
          <a:off x="13893800" y="128457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52705</xdr:rowOff>
    </xdr:from>
    <xdr:to>
      <xdr:col>69</xdr:col>
      <xdr:colOff>92075</xdr:colOff>
      <xdr:row>74</xdr:row>
      <xdr:rowOff>158432</xdr:rowOff>
    </xdr:to>
    <xdr:cxnSp macro="">
      <xdr:nvCxnSpPr>
        <xdr:cNvPr id="437" name="直線コネクタ 436"/>
        <xdr:cNvCxnSpPr/>
      </xdr:nvCxnSpPr>
      <xdr:spPr>
        <a:xfrm>
          <a:off x="13004800" y="12740005"/>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124778</xdr:rowOff>
    </xdr:from>
    <xdr:to>
      <xdr:col>82</xdr:col>
      <xdr:colOff>158750</xdr:colOff>
      <xdr:row>76</xdr:row>
      <xdr:rowOff>54927</xdr:rowOff>
    </xdr:to>
    <xdr:sp macro="" textlink="">
      <xdr:nvSpPr>
        <xdr:cNvPr id="447" name="楕円 446"/>
        <xdr:cNvSpPr/>
      </xdr:nvSpPr>
      <xdr:spPr>
        <a:xfrm>
          <a:off x="16459200" y="12983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141305</xdr:rowOff>
    </xdr:from>
    <xdr:ext cx="762000" cy="259045"/>
    <xdr:sp macro="" textlink="">
      <xdr:nvSpPr>
        <xdr:cNvPr id="448" name="公債費以外該当値テキスト"/>
        <xdr:cNvSpPr txBox="1"/>
      </xdr:nvSpPr>
      <xdr:spPr>
        <a:xfrm>
          <a:off x="16598900" y="1282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13336</xdr:rowOff>
    </xdr:from>
    <xdr:to>
      <xdr:col>78</xdr:col>
      <xdr:colOff>120650</xdr:colOff>
      <xdr:row>76</xdr:row>
      <xdr:rowOff>114936</xdr:rowOff>
    </xdr:to>
    <xdr:sp macro="" textlink="">
      <xdr:nvSpPr>
        <xdr:cNvPr id="449" name="楕円 448"/>
        <xdr:cNvSpPr/>
      </xdr:nvSpPr>
      <xdr:spPr>
        <a:xfrm>
          <a:off x="15621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125112</xdr:rowOff>
    </xdr:from>
    <xdr:ext cx="736600" cy="259045"/>
    <xdr:sp macro="" textlink="">
      <xdr:nvSpPr>
        <xdr:cNvPr id="450" name="テキスト ボックス 449"/>
        <xdr:cNvSpPr txBox="1"/>
      </xdr:nvSpPr>
      <xdr:spPr>
        <a:xfrm>
          <a:off x="15290800" y="1281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93345</xdr:rowOff>
    </xdr:from>
    <xdr:to>
      <xdr:col>74</xdr:col>
      <xdr:colOff>31750</xdr:colOff>
      <xdr:row>76</xdr:row>
      <xdr:rowOff>23495</xdr:rowOff>
    </xdr:to>
    <xdr:sp macro="" textlink="">
      <xdr:nvSpPr>
        <xdr:cNvPr id="451" name="楕円 450"/>
        <xdr:cNvSpPr/>
      </xdr:nvSpPr>
      <xdr:spPr>
        <a:xfrm>
          <a:off x="14732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33672</xdr:rowOff>
    </xdr:from>
    <xdr:ext cx="762000" cy="259045"/>
    <xdr:sp macro="" textlink="">
      <xdr:nvSpPr>
        <xdr:cNvPr id="452" name="テキスト ボックス 451"/>
        <xdr:cNvSpPr txBox="1"/>
      </xdr:nvSpPr>
      <xdr:spPr>
        <a:xfrm>
          <a:off x="14401800" y="1272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107632</xdr:rowOff>
    </xdr:from>
    <xdr:to>
      <xdr:col>69</xdr:col>
      <xdr:colOff>142875</xdr:colOff>
      <xdr:row>75</xdr:row>
      <xdr:rowOff>37782</xdr:rowOff>
    </xdr:to>
    <xdr:sp macro="" textlink="">
      <xdr:nvSpPr>
        <xdr:cNvPr id="453" name="楕円 452"/>
        <xdr:cNvSpPr/>
      </xdr:nvSpPr>
      <xdr:spPr>
        <a:xfrm>
          <a:off x="13843000" y="127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47959</xdr:rowOff>
    </xdr:from>
    <xdr:ext cx="762000" cy="259045"/>
    <xdr:sp macro="" textlink="">
      <xdr:nvSpPr>
        <xdr:cNvPr id="454" name="テキスト ボックス 453"/>
        <xdr:cNvSpPr txBox="1"/>
      </xdr:nvSpPr>
      <xdr:spPr>
        <a:xfrm>
          <a:off x="13512800" y="1256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xdr:rowOff>
    </xdr:from>
    <xdr:to>
      <xdr:col>65</xdr:col>
      <xdr:colOff>53975</xdr:colOff>
      <xdr:row>74</xdr:row>
      <xdr:rowOff>103505</xdr:rowOff>
    </xdr:to>
    <xdr:sp macro="" textlink="">
      <xdr:nvSpPr>
        <xdr:cNvPr id="455" name="楕円 454"/>
        <xdr:cNvSpPr/>
      </xdr:nvSpPr>
      <xdr:spPr>
        <a:xfrm>
          <a:off x="12954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113682</xdr:rowOff>
    </xdr:from>
    <xdr:ext cx="762000" cy="259045"/>
    <xdr:sp macro="" textlink="">
      <xdr:nvSpPr>
        <xdr:cNvPr id="456" name="テキスト ボックス 455"/>
        <xdr:cNvSpPr txBox="1"/>
      </xdr:nvSpPr>
      <xdr:spPr>
        <a:xfrm>
          <a:off x="12623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127810</xdr:rowOff>
    </xdr:from>
    <xdr:to>
      <xdr:col>29</xdr:col>
      <xdr:colOff>127000</xdr:colOff>
      <xdr:row>16</xdr:row>
      <xdr:rowOff>148679</xdr:rowOff>
    </xdr:to>
    <xdr:cxnSp macro="">
      <xdr:nvCxnSpPr>
        <xdr:cNvPr id="49" name="直線コネクタ 48"/>
        <xdr:cNvCxnSpPr/>
      </xdr:nvCxnSpPr>
      <xdr:spPr bwMode="auto">
        <a:xfrm flipV="1">
          <a:off x="5003800" y="2918635"/>
          <a:ext cx="647700" cy="20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148679</xdr:rowOff>
    </xdr:from>
    <xdr:to>
      <xdr:col>26</xdr:col>
      <xdr:colOff>50800</xdr:colOff>
      <xdr:row>17</xdr:row>
      <xdr:rowOff>12698</xdr:rowOff>
    </xdr:to>
    <xdr:cxnSp macro="">
      <xdr:nvCxnSpPr>
        <xdr:cNvPr id="52" name="直線コネクタ 51"/>
        <xdr:cNvCxnSpPr/>
      </xdr:nvCxnSpPr>
      <xdr:spPr bwMode="auto">
        <a:xfrm flipV="1">
          <a:off x="4305300" y="2939504"/>
          <a:ext cx="698500" cy="3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12698</xdr:rowOff>
    </xdr:from>
    <xdr:to>
      <xdr:col>22</xdr:col>
      <xdr:colOff>114300</xdr:colOff>
      <xdr:row>17</xdr:row>
      <xdr:rowOff>32489</xdr:rowOff>
    </xdr:to>
    <xdr:cxnSp macro="">
      <xdr:nvCxnSpPr>
        <xdr:cNvPr id="55" name="直線コネクタ 54"/>
        <xdr:cNvCxnSpPr/>
      </xdr:nvCxnSpPr>
      <xdr:spPr bwMode="auto">
        <a:xfrm flipV="1">
          <a:off x="3606800" y="2974973"/>
          <a:ext cx="698500" cy="1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32489</xdr:rowOff>
    </xdr:from>
    <xdr:to>
      <xdr:col>18</xdr:col>
      <xdr:colOff>177800</xdr:colOff>
      <xdr:row>17</xdr:row>
      <xdr:rowOff>52745</xdr:rowOff>
    </xdr:to>
    <xdr:cxnSp macro="">
      <xdr:nvCxnSpPr>
        <xdr:cNvPr id="58" name="直線コネクタ 57"/>
        <xdr:cNvCxnSpPr/>
      </xdr:nvCxnSpPr>
      <xdr:spPr bwMode="auto">
        <a:xfrm flipV="1">
          <a:off x="2908300" y="2994764"/>
          <a:ext cx="698500" cy="2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77010</xdr:rowOff>
    </xdr:from>
    <xdr:to>
      <xdr:col>29</xdr:col>
      <xdr:colOff>177800</xdr:colOff>
      <xdr:row>17</xdr:row>
      <xdr:rowOff>7160</xdr:rowOff>
    </xdr:to>
    <xdr:sp macro="" textlink="">
      <xdr:nvSpPr>
        <xdr:cNvPr id="68" name="楕円 67"/>
        <xdr:cNvSpPr/>
      </xdr:nvSpPr>
      <xdr:spPr bwMode="auto">
        <a:xfrm>
          <a:off x="5600700" y="286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93537</xdr:rowOff>
    </xdr:from>
    <xdr:ext cx="762000" cy="259045"/>
    <xdr:sp macro="" textlink="">
      <xdr:nvSpPr>
        <xdr:cNvPr id="69" name="人口1人当たり決算額の推移該当値テキスト130"/>
        <xdr:cNvSpPr txBox="1"/>
      </xdr:nvSpPr>
      <xdr:spPr>
        <a:xfrm>
          <a:off x="5740400" y="271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97879</xdr:rowOff>
    </xdr:from>
    <xdr:to>
      <xdr:col>26</xdr:col>
      <xdr:colOff>101600</xdr:colOff>
      <xdr:row>17</xdr:row>
      <xdr:rowOff>28029</xdr:rowOff>
    </xdr:to>
    <xdr:sp macro="" textlink="">
      <xdr:nvSpPr>
        <xdr:cNvPr id="70" name="楕円 69"/>
        <xdr:cNvSpPr/>
      </xdr:nvSpPr>
      <xdr:spPr bwMode="auto">
        <a:xfrm>
          <a:off x="4953000" y="288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38206</xdr:rowOff>
    </xdr:from>
    <xdr:ext cx="736600" cy="259045"/>
    <xdr:sp macro="" textlink="">
      <xdr:nvSpPr>
        <xdr:cNvPr id="71" name="テキスト ボックス 70"/>
        <xdr:cNvSpPr txBox="1"/>
      </xdr:nvSpPr>
      <xdr:spPr>
        <a:xfrm>
          <a:off x="4622800" y="265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133348</xdr:rowOff>
    </xdr:from>
    <xdr:to>
      <xdr:col>22</xdr:col>
      <xdr:colOff>165100</xdr:colOff>
      <xdr:row>17</xdr:row>
      <xdr:rowOff>63498</xdr:rowOff>
    </xdr:to>
    <xdr:sp macro="" textlink="">
      <xdr:nvSpPr>
        <xdr:cNvPr id="72" name="楕円 71"/>
        <xdr:cNvSpPr/>
      </xdr:nvSpPr>
      <xdr:spPr bwMode="auto">
        <a:xfrm>
          <a:off x="4254500" y="292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73675</xdr:rowOff>
    </xdr:from>
    <xdr:ext cx="762000" cy="259045"/>
    <xdr:sp macro="" textlink="">
      <xdr:nvSpPr>
        <xdr:cNvPr id="73" name="テキスト ボックス 72"/>
        <xdr:cNvSpPr txBox="1"/>
      </xdr:nvSpPr>
      <xdr:spPr>
        <a:xfrm>
          <a:off x="3924300" y="269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153139</xdr:rowOff>
    </xdr:from>
    <xdr:to>
      <xdr:col>19</xdr:col>
      <xdr:colOff>38100</xdr:colOff>
      <xdr:row>17</xdr:row>
      <xdr:rowOff>83289</xdr:rowOff>
    </xdr:to>
    <xdr:sp macro="" textlink="">
      <xdr:nvSpPr>
        <xdr:cNvPr id="74" name="楕円 73"/>
        <xdr:cNvSpPr/>
      </xdr:nvSpPr>
      <xdr:spPr bwMode="auto">
        <a:xfrm>
          <a:off x="3556000" y="2943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93466</xdr:rowOff>
    </xdr:from>
    <xdr:ext cx="762000" cy="259045"/>
    <xdr:sp macro="" textlink="">
      <xdr:nvSpPr>
        <xdr:cNvPr id="75" name="テキスト ボックス 74"/>
        <xdr:cNvSpPr txBox="1"/>
      </xdr:nvSpPr>
      <xdr:spPr>
        <a:xfrm>
          <a:off x="3225800" y="27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1945</xdr:rowOff>
    </xdr:from>
    <xdr:to>
      <xdr:col>15</xdr:col>
      <xdr:colOff>101600</xdr:colOff>
      <xdr:row>17</xdr:row>
      <xdr:rowOff>103545</xdr:rowOff>
    </xdr:to>
    <xdr:sp macro="" textlink="">
      <xdr:nvSpPr>
        <xdr:cNvPr id="76" name="楕円 75"/>
        <xdr:cNvSpPr/>
      </xdr:nvSpPr>
      <xdr:spPr bwMode="auto">
        <a:xfrm>
          <a:off x="2857500" y="296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113722</xdr:rowOff>
    </xdr:from>
    <xdr:ext cx="762000" cy="259045"/>
    <xdr:sp macro="" textlink="">
      <xdr:nvSpPr>
        <xdr:cNvPr id="77" name="テキスト ボックス 76"/>
        <xdr:cNvSpPr txBox="1"/>
      </xdr:nvSpPr>
      <xdr:spPr>
        <a:xfrm>
          <a:off x="2527300" y="273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235189</xdr:rowOff>
    </xdr:from>
    <xdr:to>
      <xdr:col>29</xdr:col>
      <xdr:colOff>127000</xdr:colOff>
      <xdr:row>37</xdr:row>
      <xdr:rowOff>311945</xdr:rowOff>
    </xdr:to>
    <xdr:cxnSp macro="">
      <xdr:nvCxnSpPr>
        <xdr:cNvPr id="110" name="直線コネクタ 109"/>
        <xdr:cNvCxnSpPr/>
      </xdr:nvCxnSpPr>
      <xdr:spPr bwMode="auto">
        <a:xfrm flipV="1">
          <a:off x="5003800" y="7359889"/>
          <a:ext cx="647700" cy="7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213960</xdr:rowOff>
    </xdr:from>
    <xdr:to>
      <xdr:col>26</xdr:col>
      <xdr:colOff>50800</xdr:colOff>
      <xdr:row>37</xdr:row>
      <xdr:rowOff>311945</xdr:rowOff>
    </xdr:to>
    <xdr:cxnSp macro="">
      <xdr:nvCxnSpPr>
        <xdr:cNvPr id="113" name="直線コネクタ 112"/>
        <xdr:cNvCxnSpPr/>
      </xdr:nvCxnSpPr>
      <xdr:spPr bwMode="auto">
        <a:xfrm>
          <a:off x="4305300" y="7338660"/>
          <a:ext cx="698500" cy="9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28595</xdr:rowOff>
    </xdr:from>
    <xdr:to>
      <xdr:col>22</xdr:col>
      <xdr:colOff>114300</xdr:colOff>
      <xdr:row>37</xdr:row>
      <xdr:rowOff>213960</xdr:rowOff>
    </xdr:to>
    <xdr:cxnSp macro="">
      <xdr:nvCxnSpPr>
        <xdr:cNvPr id="116" name="直線コネクタ 115"/>
        <xdr:cNvCxnSpPr/>
      </xdr:nvCxnSpPr>
      <xdr:spPr bwMode="auto">
        <a:xfrm>
          <a:off x="3606800" y="7153295"/>
          <a:ext cx="698500" cy="18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200061</xdr:rowOff>
    </xdr:from>
    <xdr:to>
      <xdr:col>18</xdr:col>
      <xdr:colOff>177800</xdr:colOff>
      <xdr:row>37</xdr:row>
      <xdr:rowOff>28595</xdr:rowOff>
    </xdr:to>
    <xdr:cxnSp macro="">
      <xdr:nvCxnSpPr>
        <xdr:cNvPr id="119" name="直線コネクタ 118"/>
        <xdr:cNvCxnSpPr/>
      </xdr:nvCxnSpPr>
      <xdr:spPr bwMode="auto">
        <a:xfrm>
          <a:off x="2908300" y="6810411"/>
          <a:ext cx="698500" cy="342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184389</xdr:rowOff>
    </xdr:from>
    <xdr:to>
      <xdr:col>29</xdr:col>
      <xdr:colOff>177800</xdr:colOff>
      <xdr:row>37</xdr:row>
      <xdr:rowOff>285989</xdr:rowOff>
    </xdr:to>
    <xdr:sp macro="" textlink="">
      <xdr:nvSpPr>
        <xdr:cNvPr id="129" name="楕円 128"/>
        <xdr:cNvSpPr/>
      </xdr:nvSpPr>
      <xdr:spPr bwMode="auto">
        <a:xfrm>
          <a:off x="5600700" y="73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92966</xdr:rowOff>
    </xdr:from>
    <xdr:ext cx="762000" cy="259045"/>
    <xdr:sp macro="" textlink="">
      <xdr:nvSpPr>
        <xdr:cNvPr id="130" name="人口1人当たり決算額の推移該当値テキスト445"/>
        <xdr:cNvSpPr txBox="1"/>
      </xdr:nvSpPr>
      <xdr:spPr>
        <a:xfrm>
          <a:off x="5740400" y="72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261145</xdr:rowOff>
    </xdr:from>
    <xdr:to>
      <xdr:col>26</xdr:col>
      <xdr:colOff>101600</xdr:colOff>
      <xdr:row>38</xdr:row>
      <xdr:rowOff>19845</xdr:rowOff>
    </xdr:to>
    <xdr:sp macro="" textlink="">
      <xdr:nvSpPr>
        <xdr:cNvPr id="131" name="楕円 130"/>
        <xdr:cNvSpPr/>
      </xdr:nvSpPr>
      <xdr:spPr bwMode="auto">
        <a:xfrm>
          <a:off x="4953000" y="738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4622</xdr:rowOff>
    </xdr:from>
    <xdr:ext cx="736600" cy="259045"/>
    <xdr:sp macro="" textlink="">
      <xdr:nvSpPr>
        <xdr:cNvPr id="132" name="テキスト ボックス 131"/>
        <xdr:cNvSpPr txBox="1"/>
      </xdr:nvSpPr>
      <xdr:spPr>
        <a:xfrm>
          <a:off x="4622800" y="7472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163160</xdr:rowOff>
    </xdr:from>
    <xdr:to>
      <xdr:col>22</xdr:col>
      <xdr:colOff>165100</xdr:colOff>
      <xdr:row>37</xdr:row>
      <xdr:rowOff>264760</xdr:rowOff>
    </xdr:to>
    <xdr:sp macro="" textlink="">
      <xdr:nvSpPr>
        <xdr:cNvPr id="133" name="楕円 132"/>
        <xdr:cNvSpPr/>
      </xdr:nvSpPr>
      <xdr:spPr bwMode="auto">
        <a:xfrm>
          <a:off x="4254500" y="72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249537</xdr:rowOff>
    </xdr:from>
    <xdr:ext cx="762000" cy="259045"/>
    <xdr:sp macro="" textlink="">
      <xdr:nvSpPr>
        <xdr:cNvPr id="134" name="テキスト ボックス 133"/>
        <xdr:cNvSpPr txBox="1"/>
      </xdr:nvSpPr>
      <xdr:spPr>
        <a:xfrm>
          <a:off x="3924300" y="73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149245</xdr:rowOff>
    </xdr:from>
    <xdr:to>
      <xdr:col>19</xdr:col>
      <xdr:colOff>38100</xdr:colOff>
      <xdr:row>37</xdr:row>
      <xdr:rowOff>79395</xdr:rowOff>
    </xdr:to>
    <xdr:sp macro="" textlink="">
      <xdr:nvSpPr>
        <xdr:cNvPr id="135" name="楕円 134"/>
        <xdr:cNvSpPr/>
      </xdr:nvSpPr>
      <xdr:spPr bwMode="auto">
        <a:xfrm>
          <a:off x="3556000" y="710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64172</xdr:rowOff>
    </xdr:from>
    <xdr:ext cx="762000" cy="259045"/>
    <xdr:sp macro="" textlink="">
      <xdr:nvSpPr>
        <xdr:cNvPr id="136" name="テキスト ボックス 135"/>
        <xdr:cNvSpPr txBox="1"/>
      </xdr:nvSpPr>
      <xdr:spPr>
        <a:xfrm>
          <a:off x="3225800" y="718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149261</xdr:rowOff>
    </xdr:from>
    <xdr:to>
      <xdr:col>15</xdr:col>
      <xdr:colOff>101600</xdr:colOff>
      <xdr:row>35</xdr:row>
      <xdr:rowOff>250861</xdr:rowOff>
    </xdr:to>
    <xdr:sp macro="" textlink="">
      <xdr:nvSpPr>
        <xdr:cNvPr id="137" name="楕円 136"/>
        <xdr:cNvSpPr/>
      </xdr:nvSpPr>
      <xdr:spPr bwMode="auto">
        <a:xfrm>
          <a:off x="2857500" y="675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261038</xdr:rowOff>
    </xdr:from>
    <xdr:ext cx="762000" cy="259045"/>
    <xdr:sp macro="" textlink="">
      <xdr:nvSpPr>
        <xdr:cNvPr id="138" name="テキスト ボックス 137"/>
        <xdr:cNvSpPr txBox="1"/>
      </xdr:nvSpPr>
      <xdr:spPr>
        <a:xfrm>
          <a:off x="2527300" y="652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1,785
1,783
101.83
4,157,483
4,012,884
141,627
1,728,348
3,894,905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59808</xdr:rowOff>
    </xdr:from>
    <xdr:to>
      <xdr:col>24</xdr:col>
      <xdr:colOff>63500</xdr:colOff>
      <xdr:row>36</xdr:row>
      <xdr:rowOff>64077</xdr:rowOff>
    </xdr:to>
    <xdr:cxnSp macro="">
      <xdr:nvCxnSpPr>
        <xdr:cNvPr id="60" name="直線コネクタ 59"/>
        <xdr:cNvCxnSpPr/>
      </xdr:nvCxnSpPr>
      <xdr:spPr>
        <a:xfrm flipV="1">
          <a:off x="3797300" y="6232008"/>
          <a:ext cx="8382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64077</xdr:rowOff>
    </xdr:from>
    <xdr:to>
      <xdr:col>19</xdr:col>
      <xdr:colOff>177800</xdr:colOff>
      <xdr:row>36</xdr:row>
      <xdr:rowOff>107123</xdr:rowOff>
    </xdr:to>
    <xdr:cxnSp macro="">
      <xdr:nvCxnSpPr>
        <xdr:cNvPr id="63" name="直線コネクタ 62"/>
        <xdr:cNvCxnSpPr/>
      </xdr:nvCxnSpPr>
      <xdr:spPr>
        <a:xfrm flipV="1">
          <a:off x="2908300" y="6236277"/>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107123</xdr:rowOff>
    </xdr:from>
    <xdr:to>
      <xdr:col>15</xdr:col>
      <xdr:colOff>50800</xdr:colOff>
      <xdr:row>36</xdr:row>
      <xdr:rowOff>118673</xdr:rowOff>
    </xdr:to>
    <xdr:cxnSp macro="">
      <xdr:nvCxnSpPr>
        <xdr:cNvPr id="66" name="直線コネクタ 65"/>
        <xdr:cNvCxnSpPr/>
      </xdr:nvCxnSpPr>
      <xdr:spPr>
        <a:xfrm flipV="1">
          <a:off x="2019300" y="6279323"/>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118673</xdr:rowOff>
    </xdr:from>
    <xdr:to>
      <xdr:col>10</xdr:col>
      <xdr:colOff>114300</xdr:colOff>
      <xdr:row>36</xdr:row>
      <xdr:rowOff>140279</xdr:rowOff>
    </xdr:to>
    <xdr:cxnSp macro="">
      <xdr:nvCxnSpPr>
        <xdr:cNvPr id="69" name="直線コネクタ 68"/>
        <xdr:cNvCxnSpPr/>
      </xdr:nvCxnSpPr>
      <xdr:spPr>
        <a:xfrm flipV="1">
          <a:off x="1130300" y="6290873"/>
          <a:ext cx="8890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9008</xdr:rowOff>
    </xdr:from>
    <xdr:to>
      <xdr:col>24</xdr:col>
      <xdr:colOff>114300</xdr:colOff>
      <xdr:row>36</xdr:row>
      <xdr:rowOff>110608</xdr:rowOff>
    </xdr:to>
    <xdr:sp macro="" textlink="">
      <xdr:nvSpPr>
        <xdr:cNvPr id="79" name="楕円 78"/>
        <xdr:cNvSpPr/>
      </xdr:nvSpPr>
      <xdr:spPr>
        <a:xfrm>
          <a:off x="4584700" y="61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31885</xdr:rowOff>
    </xdr:from>
    <xdr:ext cx="599010" cy="259045"/>
    <xdr:sp macro="" textlink="">
      <xdr:nvSpPr>
        <xdr:cNvPr id="80" name="人件費該当値テキスト"/>
        <xdr:cNvSpPr txBox="1"/>
      </xdr:nvSpPr>
      <xdr:spPr>
        <a:xfrm>
          <a:off x="4686300" y="603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13277</xdr:rowOff>
    </xdr:from>
    <xdr:to>
      <xdr:col>20</xdr:col>
      <xdr:colOff>38100</xdr:colOff>
      <xdr:row>36</xdr:row>
      <xdr:rowOff>114877</xdr:rowOff>
    </xdr:to>
    <xdr:sp macro="" textlink="">
      <xdr:nvSpPr>
        <xdr:cNvPr id="81" name="楕円 80"/>
        <xdr:cNvSpPr/>
      </xdr:nvSpPr>
      <xdr:spPr>
        <a:xfrm>
          <a:off x="3746500" y="6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131404</xdr:rowOff>
    </xdr:from>
    <xdr:ext cx="599010" cy="259045"/>
    <xdr:sp macro="" textlink="">
      <xdr:nvSpPr>
        <xdr:cNvPr id="82" name="テキスト ボックス 81"/>
        <xdr:cNvSpPr txBox="1"/>
      </xdr:nvSpPr>
      <xdr:spPr>
        <a:xfrm>
          <a:off x="3497795" y="59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56323</xdr:rowOff>
    </xdr:from>
    <xdr:to>
      <xdr:col>15</xdr:col>
      <xdr:colOff>101600</xdr:colOff>
      <xdr:row>36</xdr:row>
      <xdr:rowOff>157923</xdr:rowOff>
    </xdr:to>
    <xdr:sp macro="" textlink="">
      <xdr:nvSpPr>
        <xdr:cNvPr id="83" name="楕円 82"/>
        <xdr:cNvSpPr/>
      </xdr:nvSpPr>
      <xdr:spPr>
        <a:xfrm>
          <a:off x="2857500" y="62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3000</xdr:rowOff>
    </xdr:from>
    <xdr:ext cx="599010" cy="259045"/>
    <xdr:sp macro="" textlink="">
      <xdr:nvSpPr>
        <xdr:cNvPr id="84" name="テキスト ボックス 83"/>
        <xdr:cNvSpPr txBox="1"/>
      </xdr:nvSpPr>
      <xdr:spPr>
        <a:xfrm>
          <a:off x="2608795" y="600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67873</xdr:rowOff>
    </xdr:from>
    <xdr:to>
      <xdr:col>10</xdr:col>
      <xdr:colOff>165100</xdr:colOff>
      <xdr:row>36</xdr:row>
      <xdr:rowOff>169473</xdr:rowOff>
    </xdr:to>
    <xdr:sp macro="" textlink="">
      <xdr:nvSpPr>
        <xdr:cNvPr id="85" name="楕円 84"/>
        <xdr:cNvSpPr/>
      </xdr:nvSpPr>
      <xdr:spPr>
        <a:xfrm>
          <a:off x="1968500" y="62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14550</xdr:rowOff>
    </xdr:from>
    <xdr:ext cx="599010" cy="259045"/>
    <xdr:sp macro="" textlink="">
      <xdr:nvSpPr>
        <xdr:cNvPr id="86" name="テキスト ボックス 85"/>
        <xdr:cNvSpPr txBox="1"/>
      </xdr:nvSpPr>
      <xdr:spPr>
        <a:xfrm>
          <a:off x="1719795" y="601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89479</xdr:rowOff>
    </xdr:from>
    <xdr:to>
      <xdr:col>6</xdr:col>
      <xdr:colOff>38100</xdr:colOff>
      <xdr:row>37</xdr:row>
      <xdr:rowOff>19629</xdr:rowOff>
    </xdr:to>
    <xdr:sp macro="" textlink="">
      <xdr:nvSpPr>
        <xdr:cNvPr id="87" name="楕円 86"/>
        <xdr:cNvSpPr/>
      </xdr:nvSpPr>
      <xdr:spPr>
        <a:xfrm>
          <a:off x="1079500" y="62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36156</xdr:rowOff>
    </xdr:from>
    <xdr:ext cx="599010" cy="259045"/>
    <xdr:sp macro="" textlink="">
      <xdr:nvSpPr>
        <xdr:cNvPr id="88" name="テキスト ボックス 87"/>
        <xdr:cNvSpPr txBox="1"/>
      </xdr:nvSpPr>
      <xdr:spPr>
        <a:xfrm>
          <a:off x="830795" y="603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21944</xdr:rowOff>
    </xdr:from>
    <xdr:to>
      <xdr:col>24</xdr:col>
      <xdr:colOff>63500</xdr:colOff>
      <xdr:row>57</xdr:row>
      <xdr:rowOff>41846</xdr:rowOff>
    </xdr:to>
    <xdr:cxnSp macro="">
      <xdr:nvCxnSpPr>
        <xdr:cNvPr id="119" name="直線コネクタ 118"/>
        <xdr:cNvCxnSpPr/>
      </xdr:nvCxnSpPr>
      <xdr:spPr>
        <a:xfrm flipV="1">
          <a:off x="3797300" y="9794594"/>
          <a:ext cx="8382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41846</xdr:rowOff>
    </xdr:from>
    <xdr:to>
      <xdr:col>19</xdr:col>
      <xdr:colOff>177800</xdr:colOff>
      <xdr:row>57</xdr:row>
      <xdr:rowOff>86661</xdr:rowOff>
    </xdr:to>
    <xdr:cxnSp macro="">
      <xdr:nvCxnSpPr>
        <xdr:cNvPr id="122" name="直線コネクタ 121"/>
        <xdr:cNvCxnSpPr/>
      </xdr:nvCxnSpPr>
      <xdr:spPr>
        <a:xfrm flipV="1">
          <a:off x="2908300" y="9814496"/>
          <a:ext cx="889000" cy="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86661</xdr:rowOff>
    </xdr:from>
    <xdr:to>
      <xdr:col>15</xdr:col>
      <xdr:colOff>50800</xdr:colOff>
      <xdr:row>57</xdr:row>
      <xdr:rowOff>127254</xdr:rowOff>
    </xdr:to>
    <xdr:cxnSp macro="">
      <xdr:nvCxnSpPr>
        <xdr:cNvPr id="125" name="直線コネクタ 124"/>
        <xdr:cNvCxnSpPr/>
      </xdr:nvCxnSpPr>
      <xdr:spPr>
        <a:xfrm flipV="1">
          <a:off x="2019300" y="9859311"/>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127254</xdr:rowOff>
    </xdr:from>
    <xdr:to>
      <xdr:col>10</xdr:col>
      <xdr:colOff>114300</xdr:colOff>
      <xdr:row>57</xdr:row>
      <xdr:rowOff>130735</xdr:rowOff>
    </xdr:to>
    <xdr:cxnSp macro="">
      <xdr:nvCxnSpPr>
        <xdr:cNvPr id="128" name="直線コネクタ 127"/>
        <xdr:cNvCxnSpPr/>
      </xdr:nvCxnSpPr>
      <xdr:spPr>
        <a:xfrm flipV="1">
          <a:off x="1130300" y="9899904"/>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142594</xdr:rowOff>
    </xdr:from>
    <xdr:to>
      <xdr:col>24</xdr:col>
      <xdr:colOff>114300</xdr:colOff>
      <xdr:row>57</xdr:row>
      <xdr:rowOff>72744</xdr:rowOff>
    </xdr:to>
    <xdr:sp macro="" textlink="">
      <xdr:nvSpPr>
        <xdr:cNvPr id="138" name="楕円 137"/>
        <xdr:cNvSpPr/>
      </xdr:nvSpPr>
      <xdr:spPr>
        <a:xfrm>
          <a:off x="4584700" y="97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165471</xdr:rowOff>
    </xdr:from>
    <xdr:ext cx="599010" cy="259045"/>
    <xdr:sp macro="" textlink="">
      <xdr:nvSpPr>
        <xdr:cNvPr id="139" name="物件費該当値テキスト"/>
        <xdr:cNvSpPr txBox="1"/>
      </xdr:nvSpPr>
      <xdr:spPr>
        <a:xfrm>
          <a:off x="4686300" y="959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162496</xdr:rowOff>
    </xdr:from>
    <xdr:to>
      <xdr:col>20</xdr:col>
      <xdr:colOff>38100</xdr:colOff>
      <xdr:row>57</xdr:row>
      <xdr:rowOff>92646</xdr:rowOff>
    </xdr:to>
    <xdr:sp macro="" textlink="">
      <xdr:nvSpPr>
        <xdr:cNvPr id="140" name="楕円 139"/>
        <xdr:cNvSpPr/>
      </xdr:nvSpPr>
      <xdr:spPr>
        <a:xfrm>
          <a:off x="3746500" y="97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109173</xdr:rowOff>
    </xdr:from>
    <xdr:ext cx="599010" cy="259045"/>
    <xdr:sp macro="" textlink="">
      <xdr:nvSpPr>
        <xdr:cNvPr id="141" name="テキスト ボックス 140"/>
        <xdr:cNvSpPr txBox="1"/>
      </xdr:nvSpPr>
      <xdr:spPr>
        <a:xfrm>
          <a:off x="3497795" y="953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35861</xdr:rowOff>
    </xdr:from>
    <xdr:to>
      <xdr:col>15</xdr:col>
      <xdr:colOff>101600</xdr:colOff>
      <xdr:row>57</xdr:row>
      <xdr:rowOff>137461</xdr:rowOff>
    </xdr:to>
    <xdr:sp macro="" textlink="">
      <xdr:nvSpPr>
        <xdr:cNvPr id="142" name="楕円 141"/>
        <xdr:cNvSpPr/>
      </xdr:nvSpPr>
      <xdr:spPr>
        <a:xfrm>
          <a:off x="2857500" y="98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153988</xdr:rowOff>
    </xdr:from>
    <xdr:ext cx="599010" cy="259045"/>
    <xdr:sp macro="" textlink="">
      <xdr:nvSpPr>
        <xdr:cNvPr id="143" name="テキスト ボックス 142"/>
        <xdr:cNvSpPr txBox="1"/>
      </xdr:nvSpPr>
      <xdr:spPr>
        <a:xfrm>
          <a:off x="2608795" y="958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76454</xdr:rowOff>
    </xdr:from>
    <xdr:to>
      <xdr:col>10</xdr:col>
      <xdr:colOff>165100</xdr:colOff>
      <xdr:row>58</xdr:row>
      <xdr:rowOff>6604</xdr:rowOff>
    </xdr:to>
    <xdr:sp macro="" textlink="">
      <xdr:nvSpPr>
        <xdr:cNvPr id="144" name="楕円 143"/>
        <xdr:cNvSpPr/>
      </xdr:nvSpPr>
      <xdr:spPr>
        <a:xfrm>
          <a:off x="1968500" y="98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169181</xdr:rowOff>
    </xdr:from>
    <xdr:ext cx="599010" cy="259045"/>
    <xdr:sp macro="" textlink="">
      <xdr:nvSpPr>
        <xdr:cNvPr id="145" name="テキスト ボックス 144"/>
        <xdr:cNvSpPr txBox="1"/>
      </xdr:nvSpPr>
      <xdr:spPr>
        <a:xfrm>
          <a:off x="1719795" y="994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79935</xdr:rowOff>
    </xdr:from>
    <xdr:to>
      <xdr:col>6</xdr:col>
      <xdr:colOff>38100</xdr:colOff>
      <xdr:row>58</xdr:row>
      <xdr:rowOff>10085</xdr:rowOff>
    </xdr:to>
    <xdr:sp macro="" textlink="">
      <xdr:nvSpPr>
        <xdr:cNvPr id="146" name="楕円 145"/>
        <xdr:cNvSpPr/>
      </xdr:nvSpPr>
      <xdr:spPr>
        <a:xfrm>
          <a:off x="1079500" y="98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1212</xdr:rowOff>
    </xdr:from>
    <xdr:ext cx="599010" cy="259045"/>
    <xdr:sp macro="" textlink="">
      <xdr:nvSpPr>
        <xdr:cNvPr id="147" name="テキスト ボックス 146"/>
        <xdr:cNvSpPr txBox="1"/>
      </xdr:nvSpPr>
      <xdr:spPr>
        <a:xfrm>
          <a:off x="830795" y="994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8488</xdr:rowOff>
    </xdr:from>
    <xdr:to>
      <xdr:col>24</xdr:col>
      <xdr:colOff>63500</xdr:colOff>
      <xdr:row>78</xdr:row>
      <xdr:rowOff>12072</xdr:rowOff>
    </xdr:to>
    <xdr:cxnSp macro="">
      <xdr:nvCxnSpPr>
        <xdr:cNvPr id="174" name="直線コネクタ 173"/>
        <xdr:cNvCxnSpPr/>
      </xdr:nvCxnSpPr>
      <xdr:spPr>
        <a:xfrm flipV="1">
          <a:off x="3797300" y="13381588"/>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12072</xdr:rowOff>
    </xdr:from>
    <xdr:to>
      <xdr:col>19</xdr:col>
      <xdr:colOff>177800</xdr:colOff>
      <xdr:row>78</xdr:row>
      <xdr:rowOff>22076</xdr:rowOff>
    </xdr:to>
    <xdr:cxnSp macro="">
      <xdr:nvCxnSpPr>
        <xdr:cNvPr id="177" name="直線コネクタ 176"/>
        <xdr:cNvCxnSpPr/>
      </xdr:nvCxnSpPr>
      <xdr:spPr>
        <a:xfrm flipV="1">
          <a:off x="2908300" y="13385172"/>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22076</xdr:rowOff>
    </xdr:from>
    <xdr:to>
      <xdr:col>15</xdr:col>
      <xdr:colOff>50800</xdr:colOff>
      <xdr:row>78</xdr:row>
      <xdr:rowOff>49884</xdr:rowOff>
    </xdr:to>
    <xdr:cxnSp macro="">
      <xdr:nvCxnSpPr>
        <xdr:cNvPr id="180" name="直線コネクタ 179"/>
        <xdr:cNvCxnSpPr/>
      </xdr:nvCxnSpPr>
      <xdr:spPr>
        <a:xfrm flipV="1">
          <a:off x="2019300" y="13395176"/>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49884</xdr:rowOff>
    </xdr:from>
    <xdr:to>
      <xdr:col>10</xdr:col>
      <xdr:colOff>114300</xdr:colOff>
      <xdr:row>78</xdr:row>
      <xdr:rowOff>60747</xdr:rowOff>
    </xdr:to>
    <xdr:cxnSp macro="">
      <xdr:nvCxnSpPr>
        <xdr:cNvPr id="183" name="直線コネクタ 182"/>
        <xdr:cNvCxnSpPr/>
      </xdr:nvCxnSpPr>
      <xdr:spPr>
        <a:xfrm flipV="1">
          <a:off x="1130300" y="13422984"/>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129138</xdr:rowOff>
    </xdr:from>
    <xdr:to>
      <xdr:col>24</xdr:col>
      <xdr:colOff>114300</xdr:colOff>
      <xdr:row>78</xdr:row>
      <xdr:rowOff>59288</xdr:rowOff>
    </xdr:to>
    <xdr:sp macro="" textlink="">
      <xdr:nvSpPr>
        <xdr:cNvPr id="193" name="楕円 192"/>
        <xdr:cNvSpPr/>
      </xdr:nvSpPr>
      <xdr:spPr>
        <a:xfrm>
          <a:off x="4584700" y="133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152015</xdr:rowOff>
    </xdr:from>
    <xdr:ext cx="534377" cy="259045"/>
    <xdr:sp macro="" textlink="">
      <xdr:nvSpPr>
        <xdr:cNvPr id="194" name="維持補修費該当値テキスト"/>
        <xdr:cNvSpPr txBox="1"/>
      </xdr:nvSpPr>
      <xdr:spPr>
        <a:xfrm>
          <a:off x="4686300" y="131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132722</xdr:rowOff>
    </xdr:from>
    <xdr:to>
      <xdr:col>20</xdr:col>
      <xdr:colOff>38100</xdr:colOff>
      <xdr:row>78</xdr:row>
      <xdr:rowOff>62872</xdr:rowOff>
    </xdr:to>
    <xdr:sp macro="" textlink="">
      <xdr:nvSpPr>
        <xdr:cNvPr id="195" name="楕円 194"/>
        <xdr:cNvSpPr/>
      </xdr:nvSpPr>
      <xdr:spPr>
        <a:xfrm>
          <a:off x="3746500" y="133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79399</xdr:rowOff>
    </xdr:from>
    <xdr:ext cx="534377" cy="259045"/>
    <xdr:sp macro="" textlink="">
      <xdr:nvSpPr>
        <xdr:cNvPr id="196" name="テキスト ボックス 195"/>
        <xdr:cNvSpPr txBox="1"/>
      </xdr:nvSpPr>
      <xdr:spPr>
        <a:xfrm>
          <a:off x="3530111" y="131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142726</xdr:rowOff>
    </xdr:from>
    <xdr:to>
      <xdr:col>15</xdr:col>
      <xdr:colOff>101600</xdr:colOff>
      <xdr:row>78</xdr:row>
      <xdr:rowOff>72876</xdr:rowOff>
    </xdr:to>
    <xdr:sp macro="" textlink="">
      <xdr:nvSpPr>
        <xdr:cNvPr id="197" name="楕円 196"/>
        <xdr:cNvSpPr/>
      </xdr:nvSpPr>
      <xdr:spPr>
        <a:xfrm>
          <a:off x="2857500" y="133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64003</xdr:rowOff>
    </xdr:from>
    <xdr:ext cx="534377" cy="259045"/>
    <xdr:sp macro="" textlink="">
      <xdr:nvSpPr>
        <xdr:cNvPr id="198" name="テキスト ボックス 197"/>
        <xdr:cNvSpPr txBox="1"/>
      </xdr:nvSpPr>
      <xdr:spPr>
        <a:xfrm>
          <a:off x="2641111" y="134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170534</xdr:rowOff>
    </xdr:from>
    <xdr:to>
      <xdr:col>10</xdr:col>
      <xdr:colOff>165100</xdr:colOff>
      <xdr:row>78</xdr:row>
      <xdr:rowOff>100684</xdr:rowOff>
    </xdr:to>
    <xdr:sp macro="" textlink="">
      <xdr:nvSpPr>
        <xdr:cNvPr id="199" name="楕円 198"/>
        <xdr:cNvSpPr/>
      </xdr:nvSpPr>
      <xdr:spPr>
        <a:xfrm>
          <a:off x="1968500" y="133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91811</xdr:rowOff>
    </xdr:from>
    <xdr:ext cx="534377" cy="259045"/>
    <xdr:sp macro="" textlink="">
      <xdr:nvSpPr>
        <xdr:cNvPr id="200" name="テキスト ボックス 199"/>
        <xdr:cNvSpPr txBox="1"/>
      </xdr:nvSpPr>
      <xdr:spPr>
        <a:xfrm>
          <a:off x="1752111" y="1346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9947</xdr:rowOff>
    </xdr:from>
    <xdr:to>
      <xdr:col>6</xdr:col>
      <xdr:colOff>38100</xdr:colOff>
      <xdr:row>78</xdr:row>
      <xdr:rowOff>111547</xdr:rowOff>
    </xdr:to>
    <xdr:sp macro="" textlink="">
      <xdr:nvSpPr>
        <xdr:cNvPr id="201" name="楕円 200"/>
        <xdr:cNvSpPr/>
      </xdr:nvSpPr>
      <xdr:spPr>
        <a:xfrm>
          <a:off x="1079500" y="1338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102674</xdr:rowOff>
    </xdr:from>
    <xdr:ext cx="534377" cy="259045"/>
    <xdr:sp macro="" textlink="">
      <xdr:nvSpPr>
        <xdr:cNvPr id="202" name="テキスト ボックス 201"/>
        <xdr:cNvSpPr txBox="1"/>
      </xdr:nvSpPr>
      <xdr:spPr>
        <a:xfrm>
          <a:off x="863111" y="1347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116398</xdr:rowOff>
    </xdr:from>
    <xdr:to>
      <xdr:col>24</xdr:col>
      <xdr:colOff>63500</xdr:colOff>
      <xdr:row>98</xdr:row>
      <xdr:rowOff>118661</xdr:rowOff>
    </xdr:to>
    <xdr:cxnSp macro="">
      <xdr:nvCxnSpPr>
        <xdr:cNvPr id="231" name="直線コネクタ 230"/>
        <xdr:cNvCxnSpPr/>
      </xdr:nvCxnSpPr>
      <xdr:spPr>
        <a:xfrm flipV="1">
          <a:off x="3797300" y="16918498"/>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110258</xdr:rowOff>
    </xdr:from>
    <xdr:to>
      <xdr:col>19</xdr:col>
      <xdr:colOff>177800</xdr:colOff>
      <xdr:row>98</xdr:row>
      <xdr:rowOff>118661</xdr:rowOff>
    </xdr:to>
    <xdr:cxnSp macro="">
      <xdr:nvCxnSpPr>
        <xdr:cNvPr id="234" name="直線コネクタ 233"/>
        <xdr:cNvCxnSpPr/>
      </xdr:nvCxnSpPr>
      <xdr:spPr>
        <a:xfrm>
          <a:off x="2908300" y="16912358"/>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103341</xdr:rowOff>
    </xdr:from>
    <xdr:to>
      <xdr:col>15</xdr:col>
      <xdr:colOff>50800</xdr:colOff>
      <xdr:row>98</xdr:row>
      <xdr:rowOff>110258</xdr:rowOff>
    </xdr:to>
    <xdr:cxnSp macro="">
      <xdr:nvCxnSpPr>
        <xdr:cNvPr id="237" name="直線コネクタ 236"/>
        <xdr:cNvCxnSpPr/>
      </xdr:nvCxnSpPr>
      <xdr:spPr>
        <a:xfrm>
          <a:off x="2019300" y="16905441"/>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103341</xdr:rowOff>
    </xdr:from>
    <xdr:to>
      <xdr:col>10</xdr:col>
      <xdr:colOff>114300</xdr:colOff>
      <xdr:row>98</xdr:row>
      <xdr:rowOff>116898</xdr:rowOff>
    </xdr:to>
    <xdr:cxnSp macro="">
      <xdr:nvCxnSpPr>
        <xdr:cNvPr id="240" name="直線コネクタ 239"/>
        <xdr:cNvCxnSpPr/>
      </xdr:nvCxnSpPr>
      <xdr:spPr>
        <a:xfrm flipV="1">
          <a:off x="1130300" y="16905441"/>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65598</xdr:rowOff>
    </xdr:from>
    <xdr:to>
      <xdr:col>24</xdr:col>
      <xdr:colOff>114300</xdr:colOff>
      <xdr:row>98</xdr:row>
      <xdr:rowOff>167198</xdr:rowOff>
    </xdr:to>
    <xdr:sp macro="" textlink="">
      <xdr:nvSpPr>
        <xdr:cNvPr id="250" name="楕円 249"/>
        <xdr:cNvSpPr/>
      </xdr:nvSpPr>
      <xdr:spPr>
        <a:xfrm>
          <a:off x="4584700" y="168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67861</xdr:rowOff>
    </xdr:from>
    <xdr:to>
      <xdr:col>20</xdr:col>
      <xdr:colOff>38100</xdr:colOff>
      <xdr:row>98</xdr:row>
      <xdr:rowOff>169461</xdr:rowOff>
    </xdr:to>
    <xdr:sp macro="" textlink="">
      <xdr:nvSpPr>
        <xdr:cNvPr id="252" name="楕円 251"/>
        <xdr:cNvSpPr/>
      </xdr:nvSpPr>
      <xdr:spPr>
        <a:xfrm>
          <a:off x="3746500" y="1686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160588</xdr:rowOff>
    </xdr:from>
    <xdr:ext cx="534377" cy="259045"/>
    <xdr:sp macro="" textlink="">
      <xdr:nvSpPr>
        <xdr:cNvPr id="253" name="テキスト ボックス 252"/>
        <xdr:cNvSpPr txBox="1"/>
      </xdr:nvSpPr>
      <xdr:spPr>
        <a:xfrm>
          <a:off x="3530111" y="1696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59458</xdr:rowOff>
    </xdr:from>
    <xdr:to>
      <xdr:col>15</xdr:col>
      <xdr:colOff>101600</xdr:colOff>
      <xdr:row>98</xdr:row>
      <xdr:rowOff>161058</xdr:rowOff>
    </xdr:to>
    <xdr:sp macro="" textlink="">
      <xdr:nvSpPr>
        <xdr:cNvPr id="254" name="楕円 253"/>
        <xdr:cNvSpPr/>
      </xdr:nvSpPr>
      <xdr:spPr>
        <a:xfrm>
          <a:off x="2857500" y="16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152185</xdr:rowOff>
    </xdr:from>
    <xdr:ext cx="534377" cy="259045"/>
    <xdr:sp macro="" textlink="">
      <xdr:nvSpPr>
        <xdr:cNvPr id="255" name="テキスト ボックス 254"/>
        <xdr:cNvSpPr txBox="1"/>
      </xdr:nvSpPr>
      <xdr:spPr>
        <a:xfrm>
          <a:off x="2641111" y="169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52541</xdr:rowOff>
    </xdr:from>
    <xdr:to>
      <xdr:col>10</xdr:col>
      <xdr:colOff>165100</xdr:colOff>
      <xdr:row>98</xdr:row>
      <xdr:rowOff>154141</xdr:rowOff>
    </xdr:to>
    <xdr:sp macro="" textlink="">
      <xdr:nvSpPr>
        <xdr:cNvPr id="256" name="楕円 255"/>
        <xdr:cNvSpPr/>
      </xdr:nvSpPr>
      <xdr:spPr>
        <a:xfrm>
          <a:off x="1968500" y="168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145268</xdr:rowOff>
    </xdr:from>
    <xdr:ext cx="534377" cy="259045"/>
    <xdr:sp macro="" textlink="">
      <xdr:nvSpPr>
        <xdr:cNvPr id="257" name="テキスト ボックス 256"/>
        <xdr:cNvSpPr txBox="1"/>
      </xdr:nvSpPr>
      <xdr:spPr>
        <a:xfrm>
          <a:off x="1752111" y="169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66098</xdr:rowOff>
    </xdr:from>
    <xdr:to>
      <xdr:col>6</xdr:col>
      <xdr:colOff>38100</xdr:colOff>
      <xdr:row>98</xdr:row>
      <xdr:rowOff>167698</xdr:rowOff>
    </xdr:to>
    <xdr:sp macro="" textlink="">
      <xdr:nvSpPr>
        <xdr:cNvPr id="258" name="楕円 257"/>
        <xdr:cNvSpPr/>
      </xdr:nvSpPr>
      <xdr:spPr>
        <a:xfrm>
          <a:off x="1079500" y="168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158825</xdr:rowOff>
    </xdr:from>
    <xdr:ext cx="534377" cy="259045"/>
    <xdr:sp macro="" textlink="">
      <xdr:nvSpPr>
        <xdr:cNvPr id="259" name="テキスト ボックス 258"/>
        <xdr:cNvSpPr txBox="1"/>
      </xdr:nvSpPr>
      <xdr:spPr>
        <a:xfrm>
          <a:off x="863111" y="169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77576</xdr:rowOff>
    </xdr:from>
    <xdr:to>
      <xdr:col>55</xdr:col>
      <xdr:colOff>0</xdr:colOff>
      <xdr:row>35</xdr:row>
      <xdr:rowOff>114291</xdr:rowOff>
    </xdr:to>
    <xdr:cxnSp macro="">
      <xdr:nvCxnSpPr>
        <xdr:cNvPr id="290" name="直線コネクタ 289"/>
        <xdr:cNvCxnSpPr/>
      </xdr:nvCxnSpPr>
      <xdr:spPr>
        <a:xfrm flipV="1">
          <a:off x="9639300" y="6078326"/>
          <a:ext cx="838200" cy="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57004</xdr:rowOff>
    </xdr:from>
    <xdr:to>
      <xdr:col>50</xdr:col>
      <xdr:colOff>114300</xdr:colOff>
      <xdr:row>35</xdr:row>
      <xdr:rowOff>114291</xdr:rowOff>
    </xdr:to>
    <xdr:cxnSp macro="">
      <xdr:nvCxnSpPr>
        <xdr:cNvPr id="293" name="直線コネクタ 292"/>
        <xdr:cNvCxnSpPr/>
      </xdr:nvCxnSpPr>
      <xdr:spPr>
        <a:xfrm>
          <a:off x="8750300" y="6057754"/>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57004</xdr:rowOff>
    </xdr:from>
    <xdr:to>
      <xdr:col>45</xdr:col>
      <xdr:colOff>177800</xdr:colOff>
      <xdr:row>36</xdr:row>
      <xdr:rowOff>154366</xdr:rowOff>
    </xdr:to>
    <xdr:cxnSp macro="">
      <xdr:nvCxnSpPr>
        <xdr:cNvPr id="296" name="直線コネクタ 295"/>
        <xdr:cNvCxnSpPr/>
      </xdr:nvCxnSpPr>
      <xdr:spPr>
        <a:xfrm flipV="1">
          <a:off x="7861300" y="6057754"/>
          <a:ext cx="889000" cy="2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140673</xdr:rowOff>
    </xdr:from>
    <xdr:to>
      <xdr:col>41</xdr:col>
      <xdr:colOff>50800</xdr:colOff>
      <xdr:row>36</xdr:row>
      <xdr:rowOff>154366</xdr:rowOff>
    </xdr:to>
    <xdr:cxnSp macro="">
      <xdr:nvCxnSpPr>
        <xdr:cNvPr id="299" name="直線コネクタ 298"/>
        <xdr:cNvCxnSpPr/>
      </xdr:nvCxnSpPr>
      <xdr:spPr>
        <a:xfrm>
          <a:off x="6972300" y="6312873"/>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26776</xdr:rowOff>
    </xdr:from>
    <xdr:to>
      <xdr:col>55</xdr:col>
      <xdr:colOff>50800</xdr:colOff>
      <xdr:row>35</xdr:row>
      <xdr:rowOff>128376</xdr:rowOff>
    </xdr:to>
    <xdr:sp macro="" textlink="">
      <xdr:nvSpPr>
        <xdr:cNvPr id="309" name="楕円 308"/>
        <xdr:cNvSpPr/>
      </xdr:nvSpPr>
      <xdr:spPr>
        <a:xfrm>
          <a:off x="10426700" y="60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49653</xdr:rowOff>
    </xdr:from>
    <xdr:ext cx="599010" cy="259045"/>
    <xdr:sp macro="" textlink="">
      <xdr:nvSpPr>
        <xdr:cNvPr id="310" name="補助費等該当値テキスト"/>
        <xdr:cNvSpPr txBox="1"/>
      </xdr:nvSpPr>
      <xdr:spPr>
        <a:xfrm>
          <a:off x="10528300" y="58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63491</xdr:rowOff>
    </xdr:from>
    <xdr:to>
      <xdr:col>50</xdr:col>
      <xdr:colOff>165100</xdr:colOff>
      <xdr:row>35</xdr:row>
      <xdr:rowOff>165091</xdr:rowOff>
    </xdr:to>
    <xdr:sp macro="" textlink="">
      <xdr:nvSpPr>
        <xdr:cNvPr id="311" name="楕円 310"/>
        <xdr:cNvSpPr/>
      </xdr:nvSpPr>
      <xdr:spPr>
        <a:xfrm>
          <a:off x="9588500" y="60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10168</xdr:rowOff>
    </xdr:from>
    <xdr:ext cx="599010" cy="259045"/>
    <xdr:sp macro="" textlink="">
      <xdr:nvSpPr>
        <xdr:cNvPr id="312" name="テキスト ボックス 311"/>
        <xdr:cNvSpPr txBox="1"/>
      </xdr:nvSpPr>
      <xdr:spPr>
        <a:xfrm>
          <a:off x="9339795" y="583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6204</xdr:rowOff>
    </xdr:from>
    <xdr:to>
      <xdr:col>46</xdr:col>
      <xdr:colOff>38100</xdr:colOff>
      <xdr:row>35</xdr:row>
      <xdr:rowOff>107804</xdr:rowOff>
    </xdr:to>
    <xdr:sp macro="" textlink="">
      <xdr:nvSpPr>
        <xdr:cNvPr id="313" name="楕円 312"/>
        <xdr:cNvSpPr/>
      </xdr:nvSpPr>
      <xdr:spPr>
        <a:xfrm>
          <a:off x="8699500" y="60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124331</xdr:rowOff>
    </xdr:from>
    <xdr:ext cx="599010" cy="259045"/>
    <xdr:sp macro="" textlink="">
      <xdr:nvSpPr>
        <xdr:cNvPr id="314" name="テキスト ボックス 313"/>
        <xdr:cNvSpPr txBox="1"/>
      </xdr:nvSpPr>
      <xdr:spPr>
        <a:xfrm>
          <a:off x="8450795" y="578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103566</xdr:rowOff>
    </xdr:from>
    <xdr:to>
      <xdr:col>41</xdr:col>
      <xdr:colOff>101600</xdr:colOff>
      <xdr:row>37</xdr:row>
      <xdr:rowOff>33716</xdr:rowOff>
    </xdr:to>
    <xdr:sp macro="" textlink="">
      <xdr:nvSpPr>
        <xdr:cNvPr id="315" name="楕円 314"/>
        <xdr:cNvSpPr/>
      </xdr:nvSpPr>
      <xdr:spPr>
        <a:xfrm>
          <a:off x="7810500" y="62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50243</xdr:rowOff>
    </xdr:from>
    <xdr:ext cx="599010" cy="259045"/>
    <xdr:sp macro="" textlink="">
      <xdr:nvSpPr>
        <xdr:cNvPr id="316" name="テキスト ボックス 315"/>
        <xdr:cNvSpPr txBox="1"/>
      </xdr:nvSpPr>
      <xdr:spPr>
        <a:xfrm>
          <a:off x="7561795" y="605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89873</xdr:rowOff>
    </xdr:from>
    <xdr:to>
      <xdr:col>36</xdr:col>
      <xdr:colOff>165100</xdr:colOff>
      <xdr:row>37</xdr:row>
      <xdr:rowOff>20023</xdr:rowOff>
    </xdr:to>
    <xdr:sp macro="" textlink="">
      <xdr:nvSpPr>
        <xdr:cNvPr id="317" name="楕円 316"/>
        <xdr:cNvSpPr/>
      </xdr:nvSpPr>
      <xdr:spPr>
        <a:xfrm>
          <a:off x="6921500" y="62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36550</xdr:rowOff>
    </xdr:from>
    <xdr:ext cx="599010" cy="259045"/>
    <xdr:sp macro="" textlink="">
      <xdr:nvSpPr>
        <xdr:cNvPr id="318" name="テキスト ボックス 317"/>
        <xdr:cNvSpPr txBox="1"/>
      </xdr:nvSpPr>
      <xdr:spPr>
        <a:xfrm>
          <a:off x="6672795" y="603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31125</xdr:rowOff>
    </xdr:from>
    <xdr:to>
      <xdr:col>55</xdr:col>
      <xdr:colOff>0</xdr:colOff>
      <xdr:row>58</xdr:row>
      <xdr:rowOff>89265</xdr:rowOff>
    </xdr:to>
    <xdr:cxnSp macro="">
      <xdr:nvCxnSpPr>
        <xdr:cNvPr id="347" name="直線コネクタ 346"/>
        <xdr:cNvCxnSpPr/>
      </xdr:nvCxnSpPr>
      <xdr:spPr>
        <a:xfrm flipV="1">
          <a:off x="9639300" y="9975225"/>
          <a:ext cx="8382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73814</xdr:rowOff>
    </xdr:from>
    <xdr:to>
      <xdr:col>50</xdr:col>
      <xdr:colOff>114300</xdr:colOff>
      <xdr:row>58</xdr:row>
      <xdr:rowOff>89265</xdr:rowOff>
    </xdr:to>
    <xdr:cxnSp macro="">
      <xdr:nvCxnSpPr>
        <xdr:cNvPr id="350" name="直線コネクタ 349"/>
        <xdr:cNvCxnSpPr/>
      </xdr:nvCxnSpPr>
      <xdr:spPr>
        <a:xfrm>
          <a:off x="8750300" y="10017914"/>
          <a:ext cx="889000" cy="1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73814</xdr:rowOff>
    </xdr:from>
    <xdr:to>
      <xdr:col>45</xdr:col>
      <xdr:colOff>177800</xdr:colOff>
      <xdr:row>58</xdr:row>
      <xdr:rowOff>123599</xdr:rowOff>
    </xdr:to>
    <xdr:cxnSp macro="">
      <xdr:nvCxnSpPr>
        <xdr:cNvPr id="353" name="直線コネクタ 352"/>
        <xdr:cNvCxnSpPr/>
      </xdr:nvCxnSpPr>
      <xdr:spPr>
        <a:xfrm flipV="1">
          <a:off x="7861300" y="10017914"/>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51791</xdr:rowOff>
    </xdr:from>
    <xdr:to>
      <xdr:col>41</xdr:col>
      <xdr:colOff>50800</xdr:colOff>
      <xdr:row>58</xdr:row>
      <xdr:rowOff>123599</xdr:rowOff>
    </xdr:to>
    <xdr:cxnSp macro="">
      <xdr:nvCxnSpPr>
        <xdr:cNvPr id="356" name="直線コネクタ 355"/>
        <xdr:cNvCxnSpPr/>
      </xdr:nvCxnSpPr>
      <xdr:spPr>
        <a:xfrm>
          <a:off x="6972300" y="9995891"/>
          <a:ext cx="889000" cy="7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151775</xdr:rowOff>
    </xdr:from>
    <xdr:to>
      <xdr:col>55</xdr:col>
      <xdr:colOff>50800</xdr:colOff>
      <xdr:row>58</xdr:row>
      <xdr:rowOff>81925</xdr:rowOff>
    </xdr:to>
    <xdr:sp macro="" textlink="">
      <xdr:nvSpPr>
        <xdr:cNvPr id="366" name="楕円 365"/>
        <xdr:cNvSpPr/>
      </xdr:nvSpPr>
      <xdr:spPr>
        <a:xfrm>
          <a:off x="10426700" y="99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3202</xdr:rowOff>
    </xdr:from>
    <xdr:ext cx="599010" cy="259045"/>
    <xdr:sp macro="" textlink="">
      <xdr:nvSpPr>
        <xdr:cNvPr id="367" name="普通建設事業費該当値テキスト"/>
        <xdr:cNvSpPr txBox="1"/>
      </xdr:nvSpPr>
      <xdr:spPr>
        <a:xfrm>
          <a:off x="10528300" y="977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38465</xdr:rowOff>
    </xdr:from>
    <xdr:to>
      <xdr:col>50</xdr:col>
      <xdr:colOff>165100</xdr:colOff>
      <xdr:row>58</xdr:row>
      <xdr:rowOff>140065</xdr:rowOff>
    </xdr:to>
    <xdr:sp macro="" textlink="">
      <xdr:nvSpPr>
        <xdr:cNvPr id="368" name="楕円 367"/>
        <xdr:cNvSpPr/>
      </xdr:nvSpPr>
      <xdr:spPr>
        <a:xfrm>
          <a:off x="9588500" y="99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156592</xdr:rowOff>
    </xdr:from>
    <xdr:ext cx="599010" cy="259045"/>
    <xdr:sp macro="" textlink="">
      <xdr:nvSpPr>
        <xdr:cNvPr id="369" name="テキスト ボックス 368"/>
        <xdr:cNvSpPr txBox="1"/>
      </xdr:nvSpPr>
      <xdr:spPr>
        <a:xfrm>
          <a:off x="9339795" y="975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23014</xdr:rowOff>
    </xdr:from>
    <xdr:to>
      <xdr:col>46</xdr:col>
      <xdr:colOff>38100</xdr:colOff>
      <xdr:row>58</xdr:row>
      <xdr:rowOff>124614</xdr:rowOff>
    </xdr:to>
    <xdr:sp macro="" textlink="">
      <xdr:nvSpPr>
        <xdr:cNvPr id="370" name="楕円 369"/>
        <xdr:cNvSpPr/>
      </xdr:nvSpPr>
      <xdr:spPr>
        <a:xfrm>
          <a:off x="8699500" y="99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141141</xdr:rowOff>
    </xdr:from>
    <xdr:ext cx="599010" cy="259045"/>
    <xdr:sp macro="" textlink="">
      <xdr:nvSpPr>
        <xdr:cNvPr id="371" name="テキスト ボックス 370"/>
        <xdr:cNvSpPr txBox="1"/>
      </xdr:nvSpPr>
      <xdr:spPr>
        <a:xfrm>
          <a:off x="8450795" y="97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72799</xdr:rowOff>
    </xdr:from>
    <xdr:to>
      <xdr:col>41</xdr:col>
      <xdr:colOff>101600</xdr:colOff>
      <xdr:row>59</xdr:row>
      <xdr:rowOff>2949</xdr:rowOff>
    </xdr:to>
    <xdr:sp macro="" textlink="">
      <xdr:nvSpPr>
        <xdr:cNvPr id="372" name="楕円 371"/>
        <xdr:cNvSpPr/>
      </xdr:nvSpPr>
      <xdr:spPr>
        <a:xfrm>
          <a:off x="7810500" y="100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165526</xdr:rowOff>
    </xdr:from>
    <xdr:ext cx="599010" cy="259045"/>
    <xdr:sp macro="" textlink="">
      <xdr:nvSpPr>
        <xdr:cNvPr id="373" name="テキスト ボックス 372"/>
        <xdr:cNvSpPr txBox="1"/>
      </xdr:nvSpPr>
      <xdr:spPr>
        <a:xfrm>
          <a:off x="7561795" y="101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991</xdr:rowOff>
    </xdr:from>
    <xdr:to>
      <xdr:col>36</xdr:col>
      <xdr:colOff>165100</xdr:colOff>
      <xdr:row>58</xdr:row>
      <xdr:rowOff>102591</xdr:rowOff>
    </xdr:to>
    <xdr:sp macro="" textlink="">
      <xdr:nvSpPr>
        <xdr:cNvPr id="374" name="楕円 373"/>
        <xdr:cNvSpPr/>
      </xdr:nvSpPr>
      <xdr:spPr>
        <a:xfrm>
          <a:off x="6921500" y="99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119118</xdr:rowOff>
    </xdr:from>
    <xdr:ext cx="599010" cy="259045"/>
    <xdr:sp macro="" textlink="">
      <xdr:nvSpPr>
        <xdr:cNvPr id="375" name="テキスト ボックス 374"/>
        <xdr:cNvSpPr txBox="1"/>
      </xdr:nvSpPr>
      <xdr:spPr>
        <a:xfrm>
          <a:off x="6672795" y="97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80763</xdr:rowOff>
    </xdr:from>
    <xdr:to>
      <xdr:col>55</xdr:col>
      <xdr:colOff>0</xdr:colOff>
      <xdr:row>78</xdr:row>
      <xdr:rowOff>116193</xdr:rowOff>
    </xdr:to>
    <xdr:cxnSp macro="">
      <xdr:nvCxnSpPr>
        <xdr:cNvPr id="402" name="直線コネクタ 401"/>
        <xdr:cNvCxnSpPr/>
      </xdr:nvCxnSpPr>
      <xdr:spPr>
        <a:xfrm flipV="1">
          <a:off x="9639300" y="13453863"/>
          <a:ext cx="838200" cy="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30266</xdr:rowOff>
    </xdr:from>
    <xdr:to>
      <xdr:col>50</xdr:col>
      <xdr:colOff>114300</xdr:colOff>
      <xdr:row>78</xdr:row>
      <xdr:rowOff>116193</xdr:rowOff>
    </xdr:to>
    <xdr:cxnSp macro="">
      <xdr:nvCxnSpPr>
        <xdr:cNvPr id="405" name="直線コネクタ 404"/>
        <xdr:cNvCxnSpPr/>
      </xdr:nvCxnSpPr>
      <xdr:spPr>
        <a:xfrm>
          <a:off x="8750300" y="13403366"/>
          <a:ext cx="889000" cy="8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30266</xdr:rowOff>
    </xdr:from>
    <xdr:to>
      <xdr:col>45</xdr:col>
      <xdr:colOff>177800</xdr:colOff>
      <xdr:row>78</xdr:row>
      <xdr:rowOff>130242</xdr:rowOff>
    </xdr:to>
    <xdr:cxnSp macro="">
      <xdr:nvCxnSpPr>
        <xdr:cNvPr id="408" name="直線コネクタ 407"/>
        <xdr:cNvCxnSpPr/>
      </xdr:nvCxnSpPr>
      <xdr:spPr>
        <a:xfrm flipV="1">
          <a:off x="7861300" y="13403366"/>
          <a:ext cx="889000" cy="9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60928</xdr:rowOff>
    </xdr:from>
    <xdr:to>
      <xdr:col>41</xdr:col>
      <xdr:colOff>50800</xdr:colOff>
      <xdr:row>78</xdr:row>
      <xdr:rowOff>130242</xdr:rowOff>
    </xdr:to>
    <xdr:cxnSp macro="">
      <xdr:nvCxnSpPr>
        <xdr:cNvPr id="411" name="直線コネクタ 410"/>
        <xdr:cNvCxnSpPr/>
      </xdr:nvCxnSpPr>
      <xdr:spPr>
        <a:xfrm>
          <a:off x="6972300" y="13434028"/>
          <a:ext cx="889000" cy="6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29963</xdr:rowOff>
    </xdr:from>
    <xdr:to>
      <xdr:col>55</xdr:col>
      <xdr:colOff>50800</xdr:colOff>
      <xdr:row>78</xdr:row>
      <xdr:rowOff>131563</xdr:rowOff>
    </xdr:to>
    <xdr:sp macro="" textlink="">
      <xdr:nvSpPr>
        <xdr:cNvPr id="421" name="楕円 420"/>
        <xdr:cNvSpPr/>
      </xdr:nvSpPr>
      <xdr:spPr>
        <a:xfrm>
          <a:off x="10426700" y="134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160790</xdr:rowOff>
    </xdr:from>
    <xdr:ext cx="599010" cy="259045"/>
    <xdr:sp macro="" textlink="">
      <xdr:nvSpPr>
        <xdr:cNvPr id="422" name="普通建設事業費 （ うち新規整備　）該当値テキスト"/>
        <xdr:cNvSpPr txBox="1"/>
      </xdr:nvSpPr>
      <xdr:spPr>
        <a:xfrm>
          <a:off x="10528300" y="131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65393</xdr:rowOff>
    </xdr:from>
    <xdr:to>
      <xdr:col>50</xdr:col>
      <xdr:colOff>165100</xdr:colOff>
      <xdr:row>78</xdr:row>
      <xdr:rowOff>166993</xdr:rowOff>
    </xdr:to>
    <xdr:sp macro="" textlink="">
      <xdr:nvSpPr>
        <xdr:cNvPr id="423" name="楕円 422"/>
        <xdr:cNvSpPr/>
      </xdr:nvSpPr>
      <xdr:spPr>
        <a:xfrm>
          <a:off x="9588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158120</xdr:rowOff>
    </xdr:from>
    <xdr:ext cx="534377" cy="259045"/>
    <xdr:sp macro="" textlink="">
      <xdr:nvSpPr>
        <xdr:cNvPr id="424" name="テキスト ボックス 423"/>
        <xdr:cNvSpPr txBox="1"/>
      </xdr:nvSpPr>
      <xdr:spPr>
        <a:xfrm>
          <a:off x="9372111" y="135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150916</xdr:rowOff>
    </xdr:from>
    <xdr:to>
      <xdr:col>46</xdr:col>
      <xdr:colOff>38100</xdr:colOff>
      <xdr:row>78</xdr:row>
      <xdr:rowOff>81066</xdr:rowOff>
    </xdr:to>
    <xdr:sp macro="" textlink="">
      <xdr:nvSpPr>
        <xdr:cNvPr id="425" name="楕円 424"/>
        <xdr:cNvSpPr/>
      </xdr:nvSpPr>
      <xdr:spPr>
        <a:xfrm>
          <a:off x="8699500" y="133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97593</xdr:rowOff>
    </xdr:from>
    <xdr:ext cx="599010" cy="259045"/>
    <xdr:sp macro="" textlink="">
      <xdr:nvSpPr>
        <xdr:cNvPr id="426" name="テキスト ボックス 425"/>
        <xdr:cNvSpPr txBox="1"/>
      </xdr:nvSpPr>
      <xdr:spPr>
        <a:xfrm>
          <a:off x="8450795" y="1312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79442</xdr:rowOff>
    </xdr:from>
    <xdr:to>
      <xdr:col>41</xdr:col>
      <xdr:colOff>101600</xdr:colOff>
      <xdr:row>79</xdr:row>
      <xdr:rowOff>9592</xdr:rowOff>
    </xdr:to>
    <xdr:sp macro="" textlink="">
      <xdr:nvSpPr>
        <xdr:cNvPr id="427" name="楕円 426"/>
        <xdr:cNvSpPr/>
      </xdr:nvSpPr>
      <xdr:spPr>
        <a:xfrm>
          <a:off x="7810500" y="134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719</xdr:rowOff>
    </xdr:from>
    <xdr:ext cx="534377" cy="259045"/>
    <xdr:sp macro="" textlink="">
      <xdr:nvSpPr>
        <xdr:cNvPr id="428" name="テキスト ボックス 427"/>
        <xdr:cNvSpPr txBox="1"/>
      </xdr:nvSpPr>
      <xdr:spPr>
        <a:xfrm>
          <a:off x="7594111" y="135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10128</xdr:rowOff>
    </xdr:from>
    <xdr:to>
      <xdr:col>36</xdr:col>
      <xdr:colOff>165100</xdr:colOff>
      <xdr:row>78</xdr:row>
      <xdr:rowOff>111728</xdr:rowOff>
    </xdr:to>
    <xdr:sp macro="" textlink="">
      <xdr:nvSpPr>
        <xdr:cNvPr id="429" name="楕円 428"/>
        <xdr:cNvSpPr/>
      </xdr:nvSpPr>
      <xdr:spPr>
        <a:xfrm>
          <a:off x="6921500" y="133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128255</xdr:rowOff>
    </xdr:from>
    <xdr:ext cx="599010" cy="259045"/>
    <xdr:sp macro="" textlink="">
      <xdr:nvSpPr>
        <xdr:cNvPr id="430" name="テキスト ボックス 429"/>
        <xdr:cNvSpPr txBox="1"/>
      </xdr:nvSpPr>
      <xdr:spPr>
        <a:xfrm>
          <a:off x="6672795" y="131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14705</xdr:rowOff>
    </xdr:from>
    <xdr:to>
      <xdr:col>55</xdr:col>
      <xdr:colOff>0</xdr:colOff>
      <xdr:row>97</xdr:row>
      <xdr:rowOff>97605</xdr:rowOff>
    </xdr:to>
    <xdr:cxnSp macro="">
      <xdr:nvCxnSpPr>
        <xdr:cNvPr id="457" name="直線コネクタ 456"/>
        <xdr:cNvCxnSpPr/>
      </xdr:nvCxnSpPr>
      <xdr:spPr>
        <a:xfrm flipV="1">
          <a:off x="9639300" y="16645355"/>
          <a:ext cx="838200" cy="8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97605</xdr:rowOff>
    </xdr:from>
    <xdr:to>
      <xdr:col>50</xdr:col>
      <xdr:colOff>114300</xdr:colOff>
      <xdr:row>98</xdr:row>
      <xdr:rowOff>66132</xdr:rowOff>
    </xdr:to>
    <xdr:cxnSp macro="">
      <xdr:nvCxnSpPr>
        <xdr:cNvPr id="460" name="直線コネクタ 459"/>
        <xdr:cNvCxnSpPr/>
      </xdr:nvCxnSpPr>
      <xdr:spPr>
        <a:xfrm flipV="1">
          <a:off x="8750300" y="16728255"/>
          <a:ext cx="889000" cy="13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137311</xdr:rowOff>
    </xdr:from>
    <xdr:to>
      <xdr:col>45</xdr:col>
      <xdr:colOff>177800</xdr:colOff>
      <xdr:row>98</xdr:row>
      <xdr:rowOff>66132</xdr:rowOff>
    </xdr:to>
    <xdr:cxnSp macro="">
      <xdr:nvCxnSpPr>
        <xdr:cNvPr id="463" name="直線コネクタ 462"/>
        <xdr:cNvCxnSpPr/>
      </xdr:nvCxnSpPr>
      <xdr:spPr>
        <a:xfrm>
          <a:off x="7861300" y="16767961"/>
          <a:ext cx="889000" cy="10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101481</xdr:rowOff>
    </xdr:from>
    <xdr:to>
      <xdr:col>41</xdr:col>
      <xdr:colOff>50800</xdr:colOff>
      <xdr:row>97</xdr:row>
      <xdr:rowOff>137311</xdr:rowOff>
    </xdr:to>
    <xdr:cxnSp macro="">
      <xdr:nvCxnSpPr>
        <xdr:cNvPr id="466" name="直線コネクタ 465"/>
        <xdr:cNvCxnSpPr/>
      </xdr:nvCxnSpPr>
      <xdr:spPr>
        <a:xfrm>
          <a:off x="6972300" y="16732131"/>
          <a:ext cx="889000" cy="3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135355</xdr:rowOff>
    </xdr:from>
    <xdr:to>
      <xdr:col>55</xdr:col>
      <xdr:colOff>50800</xdr:colOff>
      <xdr:row>97</xdr:row>
      <xdr:rowOff>65505</xdr:rowOff>
    </xdr:to>
    <xdr:sp macro="" textlink="">
      <xdr:nvSpPr>
        <xdr:cNvPr id="476" name="楕円 475"/>
        <xdr:cNvSpPr/>
      </xdr:nvSpPr>
      <xdr:spPr>
        <a:xfrm>
          <a:off x="10426700" y="165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158232</xdr:rowOff>
    </xdr:from>
    <xdr:ext cx="599010" cy="259045"/>
    <xdr:sp macro="" textlink="">
      <xdr:nvSpPr>
        <xdr:cNvPr id="477" name="普通建設事業費 （ うち更新整備　）該当値テキスト"/>
        <xdr:cNvSpPr txBox="1"/>
      </xdr:nvSpPr>
      <xdr:spPr>
        <a:xfrm>
          <a:off x="10528300" y="1644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46805</xdr:rowOff>
    </xdr:from>
    <xdr:to>
      <xdr:col>50</xdr:col>
      <xdr:colOff>165100</xdr:colOff>
      <xdr:row>97</xdr:row>
      <xdr:rowOff>148405</xdr:rowOff>
    </xdr:to>
    <xdr:sp macro="" textlink="">
      <xdr:nvSpPr>
        <xdr:cNvPr id="478" name="楕円 477"/>
        <xdr:cNvSpPr/>
      </xdr:nvSpPr>
      <xdr:spPr>
        <a:xfrm>
          <a:off x="9588500" y="166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164932</xdr:rowOff>
    </xdr:from>
    <xdr:ext cx="599010" cy="259045"/>
    <xdr:sp macro="" textlink="">
      <xdr:nvSpPr>
        <xdr:cNvPr id="479" name="テキスト ボックス 478"/>
        <xdr:cNvSpPr txBox="1"/>
      </xdr:nvSpPr>
      <xdr:spPr>
        <a:xfrm>
          <a:off x="9339795" y="1645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15332</xdr:rowOff>
    </xdr:from>
    <xdr:to>
      <xdr:col>46</xdr:col>
      <xdr:colOff>38100</xdr:colOff>
      <xdr:row>98</xdr:row>
      <xdr:rowOff>116932</xdr:rowOff>
    </xdr:to>
    <xdr:sp macro="" textlink="">
      <xdr:nvSpPr>
        <xdr:cNvPr id="480" name="楕円 479"/>
        <xdr:cNvSpPr/>
      </xdr:nvSpPr>
      <xdr:spPr>
        <a:xfrm>
          <a:off x="8699500" y="168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108059</xdr:rowOff>
    </xdr:from>
    <xdr:ext cx="534377" cy="259045"/>
    <xdr:sp macro="" textlink="">
      <xdr:nvSpPr>
        <xdr:cNvPr id="481" name="テキスト ボックス 480"/>
        <xdr:cNvSpPr txBox="1"/>
      </xdr:nvSpPr>
      <xdr:spPr>
        <a:xfrm>
          <a:off x="8483111" y="169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86511</xdr:rowOff>
    </xdr:from>
    <xdr:to>
      <xdr:col>41</xdr:col>
      <xdr:colOff>101600</xdr:colOff>
      <xdr:row>98</xdr:row>
      <xdr:rowOff>16661</xdr:rowOff>
    </xdr:to>
    <xdr:sp macro="" textlink="">
      <xdr:nvSpPr>
        <xdr:cNvPr id="482" name="楕円 481"/>
        <xdr:cNvSpPr/>
      </xdr:nvSpPr>
      <xdr:spPr>
        <a:xfrm>
          <a:off x="7810500" y="167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33188</xdr:rowOff>
    </xdr:from>
    <xdr:ext cx="599010" cy="259045"/>
    <xdr:sp macro="" textlink="">
      <xdr:nvSpPr>
        <xdr:cNvPr id="483" name="テキスト ボックス 482"/>
        <xdr:cNvSpPr txBox="1"/>
      </xdr:nvSpPr>
      <xdr:spPr>
        <a:xfrm>
          <a:off x="7561795" y="1649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50681</xdr:rowOff>
    </xdr:from>
    <xdr:to>
      <xdr:col>36</xdr:col>
      <xdr:colOff>165100</xdr:colOff>
      <xdr:row>97</xdr:row>
      <xdr:rowOff>152281</xdr:rowOff>
    </xdr:to>
    <xdr:sp macro="" textlink="">
      <xdr:nvSpPr>
        <xdr:cNvPr id="484" name="楕円 483"/>
        <xdr:cNvSpPr/>
      </xdr:nvSpPr>
      <xdr:spPr>
        <a:xfrm>
          <a:off x="6921500" y="166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168808</xdr:rowOff>
    </xdr:from>
    <xdr:ext cx="599010" cy="259045"/>
    <xdr:sp macro="" textlink="">
      <xdr:nvSpPr>
        <xdr:cNvPr id="485" name="テキスト ボックス 484"/>
        <xdr:cNvSpPr txBox="1"/>
      </xdr:nvSpPr>
      <xdr:spPr>
        <a:xfrm>
          <a:off x="6672795" y="1645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97328</xdr:rowOff>
    </xdr:from>
    <xdr:to>
      <xdr:col>85</xdr:col>
      <xdr:colOff>127000</xdr:colOff>
      <xdr:row>39</xdr:row>
      <xdr:rowOff>97868</xdr:rowOff>
    </xdr:to>
    <xdr:cxnSp macro="">
      <xdr:nvCxnSpPr>
        <xdr:cNvPr id="516" name="直線コネクタ 515"/>
        <xdr:cNvCxnSpPr/>
      </xdr:nvCxnSpPr>
      <xdr:spPr>
        <a:xfrm>
          <a:off x="15481300" y="6783878"/>
          <a:ext cx="8382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84913</xdr:rowOff>
    </xdr:from>
    <xdr:to>
      <xdr:col>81</xdr:col>
      <xdr:colOff>50800</xdr:colOff>
      <xdr:row>39</xdr:row>
      <xdr:rowOff>97328</xdr:rowOff>
    </xdr:to>
    <xdr:cxnSp macro="">
      <xdr:nvCxnSpPr>
        <xdr:cNvPr id="519" name="直線コネクタ 518"/>
        <xdr:cNvCxnSpPr/>
      </xdr:nvCxnSpPr>
      <xdr:spPr>
        <a:xfrm>
          <a:off x="14592300" y="6771463"/>
          <a:ext cx="889000" cy="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84913</xdr:rowOff>
    </xdr:from>
    <xdr:to>
      <xdr:col>76</xdr:col>
      <xdr:colOff>114300</xdr:colOff>
      <xdr:row>39</xdr:row>
      <xdr:rowOff>92577</xdr:rowOff>
    </xdr:to>
    <xdr:cxnSp macro="">
      <xdr:nvCxnSpPr>
        <xdr:cNvPr id="522" name="直線コネクタ 521"/>
        <xdr:cNvCxnSpPr/>
      </xdr:nvCxnSpPr>
      <xdr:spPr>
        <a:xfrm flipV="1">
          <a:off x="13703300" y="6771463"/>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92577</xdr:rowOff>
    </xdr:from>
    <xdr:to>
      <xdr:col>71</xdr:col>
      <xdr:colOff>177800</xdr:colOff>
      <xdr:row>39</xdr:row>
      <xdr:rowOff>96137</xdr:rowOff>
    </xdr:to>
    <xdr:cxnSp macro="">
      <xdr:nvCxnSpPr>
        <xdr:cNvPr id="525" name="直線コネクタ 524"/>
        <xdr:cNvCxnSpPr/>
      </xdr:nvCxnSpPr>
      <xdr:spPr>
        <a:xfrm flipV="1">
          <a:off x="12814300" y="6779127"/>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47068</xdr:rowOff>
    </xdr:from>
    <xdr:to>
      <xdr:col>85</xdr:col>
      <xdr:colOff>177800</xdr:colOff>
      <xdr:row>39</xdr:row>
      <xdr:rowOff>148668</xdr:rowOff>
    </xdr:to>
    <xdr:sp macro="" textlink="">
      <xdr:nvSpPr>
        <xdr:cNvPr id="535" name="楕円 534"/>
        <xdr:cNvSpPr/>
      </xdr:nvSpPr>
      <xdr:spPr>
        <a:xfrm>
          <a:off x="16268700" y="67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378565" cy="259045"/>
    <xdr:sp macro="" textlink="">
      <xdr:nvSpPr>
        <xdr:cNvPr id="536" name="災害復旧事業費該当値テキスト"/>
        <xdr:cNvSpPr txBox="1"/>
      </xdr:nvSpPr>
      <xdr:spPr>
        <a:xfrm>
          <a:off x="16370300" y="668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46528</xdr:rowOff>
    </xdr:from>
    <xdr:to>
      <xdr:col>81</xdr:col>
      <xdr:colOff>101600</xdr:colOff>
      <xdr:row>39</xdr:row>
      <xdr:rowOff>148128</xdr:rowOff>
    </xdr:to>
    <xdr:sp macro="" textlink="">
      <xdr:nvSpPr>
        <xdr:cNvPr id="537" name="楕円 536"/>
        <xdr:cNvSpPr/>
      </xdr:nvSpPr>
      <xdr:spPr>
        <a:xfrm>
          <a:off x="15430500" y="67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139255</xdr:rowOff>
    </xdr:from>
    <xdr:ext cx="469744" cy="259045"/>
    <xdr:sp macro="" textlink="">
      <xdr:nvSpPr>
        <xdr:cNvPr id="538" name="テキスト ボックス 537"/>
        <xdr:cNvSpPr txBox="1"/>
      </xdr:nvSpPr>
      <xdr:spPr>
        <a:xfrm>
          <a:off x="15246428" y="682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34113</xdr:rowOff>
    </xdr:from>
    <xdr:to>
      <xdr:col>76</xdr:col>
      <xdr:colOff>165100</xdr:colOff>
      <xdr:row>39</xdr:row>
      <xdr:rowOff>135713</xdr:rowOff>
    </xdr:to>
    <xdr:sp macro="" textlink="">
      <xdr:nvSpPr>
        <xdr:cNvPr id="539" name="楕円 538"/>
        <xdr:cNvSpPr/>
      </xdr:nvSpPr>
      <xdr:spPr>
        <a:xfrm>
          <a:off x="14541500" y="67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126840</xdr:rowOff>
    </xdr:from>
    <xdr:ext cx="534377" cy="259045"/>
    <xdr:sp macro="" textlink="">
      <xdr:nvSpPr>
        <xdr:cNvPr id="540" name="テキスト ボックス 539"/>
        <xdr:cNvSpPr txBox="1"/>
      </xdr:nvSpPr>
      <xdr:spPr>
        <a:xfrm>
          <a:off x="14325111" y="68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41777</xdr:rowOff>
    </xdr:from>
    <xdr:to>
      <xdr:col>72</xdr:col>
      <xdr:colOff>38100</xdr:colOff>
      <xdr:row>39</xdr:row>
      <xdr:rowOff>143377</xdr:rowOff>
    </xdr:to>
    <xdr:sp macro="" textlink="">
      <xdr:nvSpPr>
        <xdr:cNvPr id="541" name="楕円 540"/>
        <xdr:cNvSpPr/>
      </xdr:nvSpPr>
      <xdr:spPr>
        <a:xfrm>
          <a:off x="13652500" y="67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134504</xdr:rowOff>
    </xdr:from>
    <xdr:ext cx="469744" cy="259045"/>
    <xdr:sp macro="" textlink="">
      <xdr:nvSpPr>
        <xdr:cNvPr id="542" name="テキスト ボックス 541"/>
        <xdr:cNvSpPr txBox="1"/>
      </xdr:nvSpPr>
      <xdr:spPr>
        <a:xfrm>
          <a:off x="13468428" y="682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45337</xdr:rowOff>
    </xdr:from>
    <xdr:to>
      <xdr:col>67</xdr:col>
      <xdr:colOff>101600</xdr:colOff>
      <xdr:row>39</xdr:row>
      <xdr:rowOff>146937</xdr:rowOff>
    </xdr:to>
    <xdr:sp macro="" textlink="">
      <xdr:nvSpPr>
        <xdr:cNvPr id="543" name="楕円 542"/>
        <xdr:cNvSpPr/>
      </xdr:nvSpPr>
      <xdr:spPr>
        <a:xfrm>
          <a:off x="12763500" y="673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138064</xdr:rowOff>
    </xdr:from>
    <xdr:ext cx="469744" cy="259045"/>
    <xdr:sp macro="" textlink="">
      <xdr:nvSpPr>
        <xdr:cNvPr id="544" name="テキスト ボックス 543"/>
        <xdr:cNvSpPr txBox="1"/>
      </xdr:nvSpPr>
      <xdr:spPr>
        <a:xfrm>
          <a:off x="12579428" y="682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83308</xdr:rowOff>
    </xdr:from>
    <xdr:to>
      <xdr:col>85</xdr:col>
      <xdr:colOff>127000</xdr:colOff>
      <xdr:row>76</xdr:row>
      <xdr:rowOff>87021</xdr:rowOff>
    </xdr:to>
    <xdr:cxnSp macro="">
      <xdr:nvCxnSpPr>
        <xdr:cNvPr id="632" name="直線コネクタ 631"/>
        <xdr:cNvCxnSpPr/>
      </xdr:nvCxnSpPr>
      <xdr:spPr>
        <a:xfrm flipV="1">
          <a:off x="15481300" y="13113508"/>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87021</xdr:rowOff>
    </xdr:from>
    <xdr:to>
      <xdr:col>81</xdr:col>
      <xdr:colOff>50800</xdr:colOff>
      <xdr:row>76</xdr:row>
      <xdr:rowOff>119049</xdr:rowOff>
    </xdr:to>
    <xdr:cxnSp macro="">
      <xdr:nvCxnSpPr>
        <xdr:cNvPr id="635" name="直線コネクタ 634"/>
        <xdr:cNvCxnSpPr/>
      </xdr:nvCxnSpPr>
      <xdr:spPr>
        <a:xfrm flipV="1">
          <a:off x="14592300" y="13117221"/>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159584</xdr:rowOff>
    </xdr:from>
    <xdr:to>
      <xdr:col>76</xdr:col>
      <xdr:colOff>114300</xdr:colOff>
      <xdr:row>76</xdr:row>
      <xdr:rowOff>119049</xdr:rowOff>
    </xdr:to>
    <xdr:cxnSp macro="">
      <xdr:nvCxnSpPr>
        <xdr:cNvPr id="638" name="直線コネクタ 637"/>
        <xdr:cNvCxnSpPr/>
      </xdr:nvCxnSpPr>
      <xdr:spPr>
        <a:xfrm>
          <a:off x="13703300" y="13018334"/>
          <a:ext cx="889000" cy="1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142977</xdr:rowOff>
    </xdr:from>
    <xdr:to>
      <xdr:col>71</xdr:col>
      <xdr:colOff>177800</xdr:colOff>
      <xdr:row>75</xdr:row>
      <xdr:rowOff>159584</xdr:rowOff>
    </xdr:to>
    <xdr:cxnSp macro="">
      <xdr:nvCxnSpPr>
        <xdr:cNvPr id="641" name="直線コネクタ 640"/>
        <xdr:cNvCxnSpPr/>
      </xdr:nvCxnSpPr>
      <xdr:spPr>
        <a:xfrm>
          <a:off x="12814300" y="13001727"/>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32508</xdr:rowOff>
    </xdr:from>
    <xdr:to>
      <xdr:col>85</xdr:col>
      <xdr:colOff>177800</xdr:colOff>
      <xdr:row>76</xdr:row>
      <xdr:rowOff>134108</xdr:rowOff>
    </xdr:to>
    <xdr:sp macro="" textlink="">
      <xdr:nvSpPr>
        <xdr:cNvPr id="651" name="楕円 650"/>
        <xdr:cNvSpPr/>
      </xdr:nvSpPr>
      <xdr:spPr>
        <a:xfrm>
          <a:off x="16268700" y="13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55385</xdr:rowOff>
    </xdr:from>
    <xdr:ext cx="599010" cy="259045"/>
    <xdr:sp macro="" textlink="">
      <xdr:nvSpPr>
        <xdr:cNvPr id="652" name="公債費該当値テキスト"/>
        <xdr:cNvSpPr txBox="1"/>
      </xdr:nvSpPr>
      <xdr:spPr>
        <a:xfrm>
          <a:off x="16370300" y="1291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36221</xdr:rowOff>
    </xdr:from>
    <xdr:to>
      <xdr:col>81</xdr:col>
      <xdr:colOff>101600</xdr:colOff>
      <xdr:row>76</xdr:row>
      <xdr:rowOff>137821</xdr:rowOff>
    </xdr:to>
    <xdr:sp macro="" textlink="">
      <xdr:nvSpPr>
        <xdr:cNvPr id="653" name="楕円 652"/>
        <xdr:cNvSpPr/>
      </xdr:nvSpPr>
      <xdr:spPr>
        <a:xfrm>
          <a:off x="15430500" y="13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154348</xdr:rowOff>
    </xdr:from>
    <xdr:ext cx="599010" cy="259045"/>
    <xdr:sp macro="" textlink="">
      <xdr:nvSpPr>
        <xdr:cNvPr id="654" name="テキスト ボックス 653"/>
        <xdr:cNvSpPr txBox="1"/>
      </xdr:nvSpPr>
      <xdr:spPr>
        <a:xfrm>
          <a:off x="15181795" y="1284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68249</xdr:rowOff>
    </xdr:from>
    <xdr:to>
      <xdr:col>76</xdr:col>
      <xdr:colOff>165100</xdr:colOff>
      <xdr:row>76</xdr:row>
      <xdr:rowOff>169849</xdr:rowOff>
    </xdr:to>
    <xdr:sp macro="" textlink="">
      <xdr:nvSpPr>
        <xdr:cNvPr id="655" name="楕円 654"/>
        <xdr:cNvSpPr/>
      </xdr:nvSpPr>
      <xdr:spPr>
        <a:xfrm>
          <a:off x="14541500" y="130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14925</xdr:rowOff>
    </xdr:from>
    <xdr:ext cx="599010" cy="259045"/>
    <xdr:sp macro="" textlink="">
      <xdr:nvSpPr>
        <xdr:cNvPr id="656" name="テキスト ボックス 655"/>
        <xdr:cNvSpPr txBox="1"/>
      </xdr:nvSpPr>
      <xdr:spPr>
        <a:xfrm>
          <a:off x="14292795" y="1287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108784</xdr:rowOff>
    </xdr:from>
    <xdr:to>
      <xdr:col>72</xdr:col>
      <xdr:colOff>38100</xdr:colOff>
      <xdr:row>76</xdr:row>
      <xdr:rowOff>38934</xdr:rowOff>
    </xdr:to>
    <xdr:sp macro="" textlink="">
      <xdr:nvSpPr>
        <xdr:cNvPr id="657" name="楕円 656"/>
        <xdr:cNvSpPr/>
      </xdr:nvSpPr>
      <xdr:spPr>
        <a:xfrm>
          <a:off x="13652500" y="129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55461</xdr:rowOff>
    </xdr:from>
    <xdr:ext cx="599010" cy="259045"/>
    <xdr:sp macro="" textlink="">
      <xdr:nvSpPr>
        <xdr:cNvPr id="658" name="テキスト ボックス 657"/>
        <xdr:cNvSpPr txBox="1"/>
      </xdr:nvSpPr>
      <xdr:spPr>
        <a:xfrm>
          <a:off x="13403795" y="127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92177</xdr:rowOff>
    </xdr:from>
    <xdr:to>
      <xdr:col>67</xdr:col>
      <xdr:colOff>101600</xdr:colOff>
      <xdr:row>76</xdr:row>
      <xdr:rowOff>22327</xdr:rowOff>
    </xdr:to>
    <xdr:sp macro="" textlink="">
      <xdr:nvSpPr>
        <xdr:cNvPr id="659" name="楕円 658"/>
        <xdr:cNvSpPr/>
      </xdr:nvSpPr>
      <xdr:spPr>
        <a:xfrm>
          <a:off x="12763500" y="129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38854</xdr:rowOff>
    </xdr:from>
    <xdr:ext cx="599010" cy="259045"/>
    <xdr:sp macro="" textlink="">
      <xdr:nvSpPr>
        <xdr:cNvPr id="660" name="テキスト ボックス 659"/>
        <xdr:cNvSpPr txBox="1"/>
      </xdr:nvSpPr>
      <xdr:spPr>
        <a:xfrm>
          <a:off x="12514795" y="1272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149059</xdr:rowOff>
    </xdr:from>
    <xdr:to>
      <xdr:col>85</xdr:col>
      <xdr:colOff>127000</xdr:colOff>
      <xdr:row>98</xdr:row>
      <xdr:rowOff>62593</xdr:rowOff>
    </xdr:to>
    <xdr:cxnSp macro="">
      <xdr:nvCxnSpPr>
        <xdr:cNvPr id="687" name="直線コネクタ 686"/>
        <xdr:cNvCxnSpPr/>
      </xdr:nvCxnSpPr>
      <xdr:spPr>
        <a:xfrm flipV="1">
          <a:off x="15481300" y="16779709"/>
          <a:ext cx="838200" cy="8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56686</xdr:rowOff>
    </xdr:from>
    <xdr:to>
      <xdr:col>81</xdr:col>
      <xdr:colOff>50800</xdr:colOff>
      <xdr:row>98</xdr:row>
      <xdr:rowOff>62593</xdr:rowOff>
    </xdr:to>
    <xdr:cxnSp macro="">
      <xdr:nvCxnSpPr>
        <xdr:cNvPr id="690" name="直線コネクタ 689"/>
        <xdr:cNvCxnSpPr/>
      </xdr:nvCxnSpPr>
      <xdr:spPr>
        <a:xfrm>
          <a:off x="14592300" y="16858786"/>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49310</xdr:rowOff>
    </xdr:from>
    <xdr:to>
      <xdr:col>76</xdr:col>
      <xdr:colOff>114300</xdr:colOff>
      <xdr:row>98</xdr:row>
      <xdr:rowOff>56686</xdr:rowOff>
    </xdr:to>
    <xdr:cxnSp macro="">
      <xdr:nvCxnSpPr>
        <xdr:cNvPr id="693" name="直線コネクタ 692"/>
        <xdr:cNvCxnSpPr/>
      </xdr:nvCxnSpPr>
      <xdr:spPr>
        <a:xfrm>
          <a:off x="13703300" y="16851410"/>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27189</xdr:rowOff>
    </xdr:from>
    <xdr:to>
      <xdr:col>71</xdr:col>
      <xdr:colOff>177800</xdr:colOff>
      <xdr:row>98</xdr:row>
      <xdr:rowOff>49310</xdr:rowOff>
    </xdr:to>
    <xdr:cxnSp macro="">
      <xdr:nvCxnSpPr>
        <xdr:cNvPr id="696" name="直線コネクタ 695"/>
        <xdr:cNvCxnSpPr/>
      </xdr:nvCxnSpPr>
      <xdr:spPr>
        <a:xfrm>
          <a:off x="12814300" y="16829289"/>
          <a:ext cx="8890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98259</xdr:rowOff>
    </xdr:from>
    <xdr:to>
      <xdr:col>85</xdr:col>
      <xdr:colOff>177800</xdr:colOff>
      <xdr:row>98</xdr:row>
      <xdr:rowOff>28409</xdr:rowOff>
    </xdr:to>
    <xdr:sp macro="" textlink="">
      <xdr:nvSpPr>
        <xdr:cNvPr id="706" name="楕円 705"/>
        <xdr:cNvSpPr/>
      </xdr:nvSpPr>
      <xdr:spPr>
        <a:xfrm>
          <a:off x="16268700" y="167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121136</xdr:rowOff>
    </xdr:from>
    <xdr:ext cx="599010" cy="259045"/>
    <xdr:sp macro="" textlink="">
      <xdr:nvSpPr>
        <xdr:cNvPr id="707" name="積立金該当値テキスト"/>
        <xdr:cNvSpPr txBox="1"/>
      </xdr:nvSpPr>
      <xdr:spPr>
        <a:xfrm>
          <a:off x="16370300" y="165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11793</xdr:rowOff>
    </xdr:from>
    <xdr:to>
      <xdr:col>81</xdr:col>
      <xdr:colOff>101600</xdr:colOff>
      <xdr:row>98</xdr:row>
      <xdr:rowOff>113393</xdr:rowOff>
    </xdr:to>
    <xdr:sp macro="" textlink="">
      <xdr:nvSpPr>
        <xdr:cNvPr id="708" name="楕円 707"/>
        <xdr:cNvSpPr/>
      </xdr:nvSpPr>
      <xdr:spPr>
        <a:xfrm>
          <a:off x="15430500" y="168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129920</xdr:rowOff>
    </xdr:from>
    <xdr:ext cx="599010" cy="259045"/>
    <xdr:sp macro="" textlink="">
      <xdr:nvSpPr>
        <xdr:cNvPr id="709" name="テキスト ボックス 708"/>
        <xdr:cNvSpPr txBox="1"/>
      </xdr:nvSpPr>
      <xdr:spPr>
        <a:xfrm>
          <a:off x="15181795" y="165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5886</xdr:rowOff>
    </xdr:from>
    <xdr:to>
      <xdr:col>76</xdr:col>
      <xdr:colOff>165100</xdr:colOff>
      <xdr:row>98</xdr:row>
      <xdr:rowOff>107486</xdr:rowOff>
    </xdr:to>
    <xdr:sp macro="" textlink="">
      <xdr:nvSpPr>
        <xdr:cNvPr id="710" name="楕円 709"/>
        <xdr:cNvSpPr/>
      </xdr:nvSpPr>
      <xdr:spPr>
        <a:xfrm>
          <a:off x="14541500" y="168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124013</xdr:rowOff>
    </xdr:from>
    <xdr:ext cx="599010" cy="259045"/>
    <xdr:sp macro="" textlink="">
      <xdr:nvSpPr>
        <xdr:cNvPr id="711" name="テキスト ボックス 710"/>
        <xdr:cNvSpPr txBox="1"/>
      </xdr:nvSpPr>
      <xdr:spPr>
        <a:xfrm>
          <a:off x="14292795" y="165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169960</xdr:rowOff>
    </xdr:from>
    <xdr:to>
      <xdr:col>72</xdr:col>
      <xdr:colOff>38100</xdr:colOff>
      <xdr:row>98</xdr:row>
      <xdr:rowOff>100110</xdr:rowOff>
    </xdr:to>
    <xdr:sp macro="" textlink="">
      <xdr:nvSpPr>
        <xdr:cNvPr id="712" name="楕円 711"/>
        <xdr:cNvSpPr/>
      </xdr:nvSpPr>
      <xdr:spPr>
        <a:xfrm>
          <a:off x="13652500" y="168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116637</xdr:rowOff>
    </xdr:from>
    <xdr:ext cx="599010" cy="259045"/>
    <xdr:sp macro="" textlink="">
      <xdr:nvSpPr>
        <xdr:cNvPr id="713" name="テキスト ボックス 712"/>
        <xdr:cNvSpPr txBox="1"/>
      </xdr:nvSpPr>
      <xdr:spPr>
        <a:xfrm>
          <a:off x="13403795" y="1657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147839</xdr:rowOff>
    </xdr:from>
    <xdr:to>
      <xdr:col>67</xdr:col>
      <xdr:colOff>101600</xdr:colOff>
      <xdr:row>98</xdr:row>
      <xdr:rowOff>77989</xdr:rowOff>
    </xdr:to>
    <xdr:sp macro="" textlink="">
      <xdr:nvSpPr>
        <xdr:cNvPr id="714" name="楕円 713"/>
        <xdr:cNvSpPr/>
      </xdr:nvSpPr>
      <xdr:spPr>
        <a:xfrm>
          <a:off x="12763500" y="167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94516</xdr:rowOff>
    </xdr:from>
    <xdr:ext cx="599010" cy="259045"/>
    <xdr:sp macro="" textlink="">
      <xdr:nvSpPr>
        <xdr:cNvPr id="715" name="テキスト ボックス 714"/>
        <xdr:cNvSpPr txBox="1"/>
      </xdr:nvSpPr>
      <xdr:spPr>
        <a:xfrm>
          <a:off x="12514795" y="1655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82364</xdr:rowOff>
    </xdr:from>
    <xdr:to>
      <xdr:col>116</xdr:col>
      <xdr:colOff>63500</xdr:colOff>
      <xdr:row>76</xdr:row>
      <xdr:rowOff>127839</xdr:rowOff>
    </xdr:to>
    <xdr:cxnSp macro="">
      <xdr:nvCxnSpPr>
        <xdr:cNvPr id="858" name="直線コネクタ 857"/>
        <xdr:cNvCxnSpPr/>
      </xdr:nvCxnSpPr>
      <xdr:spPr>
        <a:xfrm flipV="1">
          <a:off x="21323300" y="13112564"/>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127839</xdr:rowOff>
    </xdr:from>
    <xdr:to>
      <xdr:col>111</xdr:col>
      <xdr:colOff>177800</xdr:colOff>
      <xdr:row>76</xdr:row>
      <xdr:rowOff>144452</xdr:rowOff>
    </xdr:to>
    <xdr:cxnSp macro="">
      <xdr:nvCxnSpPr>
        <xdr:cNvPr id="861" name="直線コネクタ 860"/>
        <xdr:cNvCxnSpPr/>
      </xdr:nvCxnSpPr>
      <xdr:spPr>
        <a:xfrm flipV="1">
          <a:off x="20434300" y="13158039"/>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115720</xdr:rowOff>
    </xdr:from>
    <xdr:to>
      <xdr:col>107</xdr:col>
      <xdr:colOff>50800</xdr:colOff>
      <xdr:row>76</xdr:row>
      <xdr:rowOff>144452</xdr:rowOff>
    </xdr:to>
    <xdr:cxnSp macro="">
      <xdr:nvCxnSpPr>
        <xdr:cNvPr id="864" name="直線コネクタ 863"/>
        <xdr:cNvCxnSpPr/>
      </xdr:nvCxnSpPr>
      <xdr:spPr>
        <a:xfrm>
          <a:off x="19545300" y="13145920"/>
          <a:ext cx="889000" cy="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115720</xdr:rowOff>
    </xdr:from>
    <xdr:to>
      <xdr:col>102</xdr:col>
      <xdr:colOff>114300</xdr:colOff>
      <xdr:row>76</xdr:row>
      <xdr:rowOff>159344</xdr:rowOff>
    </xdr:to>
    <xdr:cxnSp macro="">
      <xdr:nvCxnSpPr>
        <xdr:cNvPr id="867" name="直線コネクタ 866"/>
        <xdr:cNvCxnSpPr/>
      </xdr:nvCxnSpPr>
      <xdr:spPr>
        <a:xfrm flipV="1">
          <a:off x="18656300" y="13145920"/>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31564</xdr:rowOff>
    </xdr:from>
    <xdr:to>
      <xdr:col>116</xdr:col>
      <xdr:colOff>114300</xdr:colOff>
      <xdr:row>76</xdr:row>
      <xdr:rowOff>133164</xdr:rowOff>
    </xdr:to>
    <xdr:sp macro="" textlink="">
      <xdr:nvSpPr>
        <xdr:cNvPr id="877" name="楕円 876"/>
        <xdr:cNvSpPr/>
      </xdr:nvSpPr>
      <xdr:spPr>
        <a:xfrm>
          <a:off x="22110700" y="130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54440</xdr:rowOff>
    </xdr:from>
    <xdr:ext cx="599010" cy="259045"/>
    <xdr:sp macro="" textlink="">
      <xdr:nvSpPr>
        <xdr:cNvPr id="878" name="繰出金該当値テキスト"/>
        <xdr:cNvSpPr txBox="1"/>
      </xdr:nvSpPr>
      <xdr:spPr>
        <a:xfrm>
          <a:off x="22212300" y="1291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77039</xdr:rowOff>
    </xdr:from>
    <xdr:to>
      <xdr:col>112</xdr:col>
      <xdr:colOff>38100</xdr:colOff>
      <xdr:row>77</xdr:row>
      <xdr:rowOff>7189</xdr:rowOff>
    </xdr:to>
    <xdr:sp macro="" textlink="">
      <xdr:nvSpPr>
        <xdr:cNvPr id="879" name="楕円 878"/>
        <xdr:cNvSpPr/>
      </xdr:nvSpPr>
      <xdr:spPr>
        <a:xfrm>
          <a:off x="21272500" y="131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23716</xdr:rowOff>
    </xdr:from>
    <xdr:ext cx="599010" cy="259045"/>
    <xdr:sp macro="" textlink="">
      <xdr:nvSpPr>
        <xdr:cNvPr id="880" name="テキスト ボックス 879"/>
        <xdr:cNvSpPr txBox="1"/>
      </xdr:nvSpPr>
      <xdr:spPr>
        <a:xfrm>
          <a:off x="21023795" y="128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93652</xdr:rowOff>
    </xdr:from>
    <xdr:to>
      <xdr:col>107</xdr:col>
      <xdr:colOff>101600</xdr:colOff>
      <xdr:row>77</xdr:row>
      <xdr:rowOff>23802</xdr:rowOff>
    </xdr:to>
    <xdr:sp macro="" textlink="">
      <xdr:nvSpPr>
        <xdr:cNvPr id="881" name="楕円 880"/>
        <xdr:cNvSpPr/>
      </xdr:nvSpPr>
      <xdr:spPr>
        <a:xfrm>
          <a:off x="20383500" y="131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14929</xdr:rowOff>
    </xdr:from>
    <xdr:ext cx="599010" cy="259045"/>
    <xdr:sp macro="" textlink="">
      <xdr:nvSpPr>
        <xdr:cNvPr id="882" name="テキスト ボックス 881"/>
        <xdr:cNvSpPr txBox="1"/>
      </xdr:nvSpPr>
      <xdr:spPr>
        <a:xfrm>
          <a:off x="20134795" y="132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64920</xdr:rowOff>
    </xdr:from>
    <xdr:to>
      <xdr:col>102</xdr:col>
      <xdr:colOff>165100</xdr:colOff>
      <xdr:row>76</xdr:row>
      <xdr:rowOff>166520</xdr:rowOff>
    </xdr:to>
    <xdr:sp macro="" textlink="">
      <xdr:nvSpPr>
        <xdr:cNvPr id="883" name="楕円 882"/>
        <xdr:cNvSpPr/>
      </xdr:nvSpPr>
      <xdr:spPr>
        <a:xfrm>
          <a:off x="19494500" y="130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11597</xdr:rowOff>
    </xdr:from>
    <xdr:ext cx="599010" cy="259045"/>
    <xdr:sp macro="" textlink="">
      <xdr:nvSpPr>
        <xdr:cNvPr id="884" name="テキスト ボックス 883"/>
        <xdr:cNvSpPr txBox="1"/>
      </xdr:nvSpPr>
      <xdr:spPr>
        <a:xfrm>
          <a:off x="19245795" y="1287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108544</xdr:rowOff>
    </xdr:from>
    <xdr:to>
      <xdr:col>98</xdr:col>
      <xdr:colOff>38100</xdr:colOff>
      <xdr:row>77</xdr:row>
      <xdr:rowOff>38694</xdr:rowOff>
    </xdr:to>
    <xdr:sp macro="" textlink="">
      <xdr:nvSpPr>
        <xdr:cNvPr id="885" name="楕円 884"/>
        <xdr:cNvSpPr/>
      </xdr:nvSpPr>
      <xdr:spPr>
        <a:xfrm>
          <a:off x="18605500" y="131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29821</xdr:rowOff>
    </xdr:from>
    <xdr:ext cx="599010" cy="259045"/>
    <xdr:sp macro="" textlink="">
      <xdr:nvSpPr>
        <xdr:cNvPr id="886" name="テキスト ボックス 885"/>
        <xdr:cNvSpPr txBox="1"/>
      </xdr:nvSpPr>
      <xdr:spPr>
        <a:xfrm>
          <a:off x="18356795" y="1323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・類似団体と比較して、ほとんどの数値で１人当たりコストが高い状況となっている。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・公営住宅の建替など公共施設の老朽化対策や河川改修などの災害防止対策など、普通建設事業費の増加は今後も見込まれる。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・積立金の増加は、ＪＲ札沼線廃止に伴う代替交通確保のためのもので、今後は交通基盤の整備等により各費目の増加が見込まれる。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・今後、各経費の抑制するには、施設の統廃合や事業廃止など抜本的な改革によることでしか抑制することは難しく、事業や施設の必要性などの評価を実施し、将来負担に配慮しながら進めていく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1,785
1,783
101.83
4,157,483
4,012,884
141,627
1,728,348
3,894,905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159912</xdr:rowOff>
    </xdr:from>
    <xdr:to>
      <xdr:col>24</xdr:col>
      <xdr:colOff>63500</xdr:colOff>
      <xdr:row>36</xdr:row>
      <xdr:rowOff>30943</xdr:rowOff>
    </xdr:to>
    <xdr:cxnSp macro="">
      <xdr:nvCxnSpPr>
        <xdr:cNvPr id="60" name="直線コネクタ 59"/>
        <xdr:cNvCxnSpPr/>
      </xdr:nvCxnSpPr>
      <xdr:spPr>
        <a:xfrm flipV="1">
          <a:off x="3797300" y="6160662"/>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30943</xdr:rowOff>
    </xdr:from>
    <xdr:to>
      <xdr:col>19</xdr:col>
      <xdr:colOff>177800</xdr:colOff>
      <xdr:row>36</xdr:row>
      <xdr:rowOff>39935</xdr:rowOff>
    </xdr:to>
    <xdr:cxnSp macro="">
      <xdr:nvCxnSpPr>
        <xdr:cNvPr id="63" name="直線コネクタ 62"/>
        <xdr:cNvCxnSpPr/>
      </xdr:nvCxnSpPr>
      <xdr:spPr>
        <a:xfrm flipV="1">
          <a:off x="2908300" y="620314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39935</xdr:rowOff>
    </xdr:from>
    <xdr:to>
      <xdr:col>15</xdr:col>
      <xdr:colOff>50800</xdr:colOff>
      <xdr:row>36</xdr:row>
      <xdr:rowOff>51517</xdr:rowOff>
    </xdr:to>
    <xdr:cxnSp macro="">
      <xdr:nvCxnSpPr>
        <xdr:cNvPr id="66" name="直線コネクタ 65"/>
        <xdr:cNvCxnSpPr/>
      </xdr:nvCxnSpPr>
      <xdr:spPr>
        <a:xfrm flipV="1">
          <a:off x="2019300" y="6212135"/>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42850</xdr:rowOff>
    </xdr:from>
    <xdr:to>
      <xdr:col>10</xdr:col>
      <xdr:colOff>114300</xdr:colOff>
      <xdr:row>36</xdr:row>
      <xdr:rowOff>51517</xdr:rowOff>
    </xdr:to>
    <xdr:cxnSp macro="">
      <xdr:nvCxnSpPr>
        <xdr:cNvPr id="69" name="直線コネクタ 68"/>
        <xdr:cNvCxnSpPr/>
      </xdr:nvCxnSpPr>
      <xdr:spPr>
        <a:xfrm>
          <a:off x="1130300" y="6215050"/>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109112</xdr:rowOff>
    </xdr:from>
    <xdr:to>
      <xdr:col>24</xdr:col>
      <xdr:colOff>114300</xdr:colOff>
      <xdr:row>36</xdr:row>
      <xdr:rowOff>39262</xdr:rowOff>
    </xdr:to>
    <xdr:sp macro="" textlink="">
      <xdr:nvSpPr>
        <xdr:cNvPr id="79" name="楕円 78"/>
        <xdr:cNvSpPr/>
      </xdr:nvSpPr>
      <xdr:spPr>
        <a:xfrm>
          <a:off x="4584700" y="61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131989</xdr:rowOff>
    </xdr:from>
    <xdr:ext cx="534377" cy="259045"/>
    <xdr:sp macro="" textlink="">
      <xdr:nvSpPr>
        <xdr:cNvPr id="80" name="議会費該当値テキスト"/>
        <xdr:cNvSpPr txBox="1"/>
      </xdr:nvSpPr>
      <xdr:spPr>
        <a:xfrm>
          <a:off x="4686300" y="59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151593</xdr:rowOff>
    </xdr:from>
    <xdr:to>
      <xdr:col>20</xdr:col>
      <xdr:colOff>38100</xdr:colOff>
      <xdr:row>36</xdr:row>
      <xdr:rowOff>81743</xdr:rowOff>
    </xdr:to>
    <xdr:sp macro="" textlink="">
      <xdr:nvSpPr>
        <xdr:cNvPr id="81" name="楕円 80"/>
        <xdr:cNvSpPr/>
      </xdr:nvSpPr>
      <xdr:spPr>
        <a:xfrm>
          <a:off x="3746500" y="61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98270</xdr:rowOff>
    </xdr:from>
    <xdr:ext cx="534377" cy="259045"/>
    <xdr:sp macro="" textlink="">
      <xdr:nvSpPr>
        <xdr:cNvPr id="82" name="テキスト ボックス 81"/>
        <xdr:cNvSpPr txBox="1"/>
      </xdr:nvSpPr>
      <xdr:spPr>
        <a:xfrm>
          <a:off x="3530111" y="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160585</xdr:rowOff>
    </xdr:from>
    <xdr:to>
      <xdr:col>15</xdr:col>
      <xdr:colOff>101600</xdr:colOff>
      <xdr:row>36</xdr:row>
      <xdr:rowOff>90735</xdr:rowOff>
    </xdr:to>
    <xdr:sp macro="" textlink="">
      <xdr:nvSpPr>
        <xdr:cNvPr id="83" name="楕円 82"/>
        <xdr:cNvSpPr/>
      </xdr:nvSpPr>
      <xdr:spPr>
        <a:xfrm>
          <a:off x="2857500" y="61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107262</xdr:rowOff>
    </xdr:from>
    <xdr:ext cx="534377" cy="259045"/>
    <xdr:sp macro="" textlink="">
      <xdr:nvSpPr>
        <xdr:cNvPr id="84" name="テキスト ボックス 83"/>
        <xdr:cNvSpPr txBox="1"/>
      </xdr:nvSpPr>
      <xdr:spPr>
        <a:xfrm>
          <a:off x="2641111" y="59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717</xdr:rowOff>
    </xdr:from>
    <xdr:to>
      <xdr:col>10</xdr:col>
      <xdr:colOff>165100</xdr:colOff>
      <xdr:row>36</xdr:row>
      <xdr:rowOff>102317</xdr:rowOff>
    </xdr:to>
    <xdr:sp macro="" textlink="">
      <xdr:nvSpPr>
        <xdr:cNvPr id="85" name="楕円 84"/>
        <xdr:cNvSpPr/>
      </xdr:nvSpPr>
      <xdr:spPr>
        <a:xfrm>
          <a:off x="1968500" y="61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118844</xdr:rowOff>
    </xdr:from>
    <xdr:ext cx="534377" cy="259045"/>
    <xdr:sp macro="" textlink="">
      <xdr:nvSpPr>
        <xdr:cNvPr id="86" name="テキスト ボックス 85"/>
        <xdr:cNvSpPr txBox="1"/>
      </xdr:nvSpPr>
      <xdr:spPr>
        <a:xfrm>
          <a:off x="1752111" y="59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163500</xdr:rowOff>
    </xdr:from>
    <xdr:to>
      <xdr:col>6</xdr:col>
      <xdr:colOff>38100</xdr:colOff>
      <xdr:row>36</xdr:row>
      <xdr:rowOff>93650</xdr:rowOff>
    </xdr:to>
    <xdr:sp macro="" textlink="">
      <xdr:nvSpPr>
        <xdr:cNvPr id="87" name="楕円 86"/>
        <xdr:cNvSpPr/>
      </xdr:nvSpPr>
      <xdr:spPr>
        <a:xfrm>
          <a:off x="1079500" y="61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110177</xdr:rowOff>
    </xdr:from>
    <xdr:ext cx="534377" cy="259045"/>
    <xdr:sp macro="" textlink="">
      <xdr:nvSpPr>
        <xdr:cNvPr id="88" name="テキスト ボックス 87"/>
        <xdr:cNvSpPr txBox="1"/>
      </xdr:nvSpPr>
      <xdr:spPr>
        <a:xfrm>
          <a:off x="863111" y="59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109348</xdr:rowOff>
    </xdr:from>
    <xdr:to>
      <xdr:col>24</xdr:col>
      <xdr:colOff>63500</xdr:colOff>
      <xdr:row>58</xdr:row>
      <xdr:rowOff>41894</xdr:rowOff>
    </xdr:to>
    <xdr:cxnSp macro="">
      <xdr:nvCxnSpPr>
        <xdr:cNvPr id="117" name="直線コネクタ 116"/>
        <xdr:cNvCxnSpPr/>
      </xdr:nvCxnSpPr>
      <xdr:spPr>
        <a:xfrm flipV="1">
          <a:off x="3797300" y="9881998"/>
          <a:ext cx="838200" cy="10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41894</xdr:rowOff>
    </xdr:from>
    <xdr:to>
      <xdr:col>19</xdr:col>
      <xdr:colOff>177800</xdr:colOff>
      <xdr:row>58</xdr:row>
      <xdr:rowOff>65140</xdr:rowOff>
    </xdr:to>
    <xdr:cxnSp macro="">
      <xdr:nvCxnSpPr>
        <xdr:cNvPr id="120" name="直線コネクタ 119"/>
        <xdr:cNvCxnSpPr/>
      </xdr:nvCxnSpPr>
      <xdr:spPr>
        <a:xfrm flipV="1">
          <a:off x="2908300" y="9985994"/>
          <a:ext cx="889000" cy="2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45404</xdr:rowOff>
    </xdr:from>
    <xdr:to>
      <xdr:col>15</xdr:col>
      <xdr:colOff>50800</xdr:colOff>
      <xdr:row>58</xdr:row>
      <xdr:rowOff>65140</xdr:rowOff>
    </xdr:to>
    <xdr:cxnSp macro="">
      <xdr:nvCxnSpPr>
        <xdr:cNvPr id="123" name="直線コネクタ 122"/>
        <xdr:cNvCxnSpPr/>
      </xdr:nvCxnSpPr>
      <xdr:spPr>
        <a:xfrm>
          <a:off x="2019300" y="9989504"/>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166876</xdr:rowOff>
    </xdr:from>
    <xdr:to>
      <xdr:col>10</xdr:col>
      <xdr:colOff>114300</xdr:colOff>
      <xdr:row>58</xdr:row>
      <xdr:rowOff>45404</xdr:rowOff>
    </xdr:to>
    <xdr:cxnSp macro="">
      <xdr:nvCxnSpPr>
        <xdr:cNvPr id="126" name="直線コネクタ 125"/>
        <xdr:cNvCxnSpPr/>
      </xdr:nvCxnSpPr>
      <xdr:spPr>
        <a:xfrm>
          <a:off x="1130300" y="9939526"/>
          <a:ext cx="8890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58548</xdr:rowOff>
    </xdr:from>
    <xdr:to>
      <xdr:col>24</xdr:col>
      <xdr:colOff>114300</xdr:colOff>
      <xdr:row>57</xdr:row>
      <xdr:rowOff>160148</xdr:rowOff>
    </xdr:to>
    <xdr:sp macro="" textlink="">
      <xdr:nvSpPr>
        <xdr:cNvPr id="136" name="楕円 135"/>
        <xdr:cNvSpPr/>
      </xdr:nvSpPr>
      <xdr:spPr>
        <a:xfrm>
          <a:off x="4584700" y="98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81425</xdr:rowOff>
    </xdr:from>
    <xdr:ext cx="599010" cy="259045"/>
    <xdr:sp macro="" textlink="">
      <xdr:nvSpPr>
        <xdr:cNvPr id="137" name="総務費該当値テキスト"/>
        <xdr:cNvSpPr txBox="1"/>
      </xdr:nvSpPr>
      <xdr:spPr>
        <a:xfrm>
          <a:off x="4686300" y="968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162544</xdr:rowOff>
    </xdr:from>
    <xdr:to>
      <xdr:col>20</xdr:col>
      <xdr:colOff>38100</xdr:colOff>
      <xdr:row>58</xdr:row>
      <xdr:rowOff>92694</xdr:rowOff>
    </xdr:to>
    <xdr:sp macro="" textlink="">
      <xdr:nvSpPr>
        <xdr:cNvPr id="138" name="楕円 137"/>
        <xdr:cNvSpPr/>
      </xdr:nvSpPr>
      <xdr:spPr>
        <a:xfrm>
          <a:off x="3746500" y="99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109221</xdr:rowOff>
    </xdr:from>
    <xdr:ext cx="599010" cy="259045"/>
    <xdr:sp macro="" textlink="">
      <xdr:nvSpPr>
        <xdr:cNvPr id="139" name="テキスト ボックス 138"/>
        <xdr:cNvSpPr txBox="1"/>
      </xdr:nvSpPr>
      <xdr:spPr>
        <a:xfrm>
          <a:off x="3497795" y="971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14340</xdr:rowOff>
    </xdr:from>
    <xdr:to>
      <xdr:col>15</xdr:col>
      <xdr:colOff>101600</xdr:colOff>
      <xdr:row>58</xdr:row>
      <xdr:rowOff>115940</xdr:rowOff>
    </xdr:to>
    <xdr:sp macro="" textlink="">
      <xdr:nvSpPr>
        <xdr:cNvPr id="140" name="楕円 139"/>
        <xdr:cNvSpPr/>
      </xdr:nvSpPr>
      <xdr:spPr>
        <a:xfrm>
          <a:off x="2857500" y="99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132467</xdr:rowOff>
    </xdr:from>
    <xdr:ext cx="599010" cy="259045"/>
    <xdr:sp macro="" textlink="">
      <xdr:nvSpPr>
        <xdr:cNvPr id="141" name="テキスト ボックス 140"/>
        <xdr:cNvSpPr txBox="1"/>
      </xdr:nvSpPr>
      <xdr:spPr>
        <a:xfrm>
          <a:off x="2608795" y="973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166054</xdr:rowOff>
    </xdr:from>
    <xdr:to>
      <xdr:col>10</xdr:col>
      <xdr:colOff>165100</xdr:colOff>
      <xdr:row>58</xdr:row>
      <xdr:rowOff>96204</xdr:rowOff>
    </xdr:to>
    <xdr:sp macro="" textlink="">
      <xdr:nvSpPr>
        <xdr:cNvPr id="142" name="楕円 141"/>
        <xdr:cNvSpPr/>
      </xdr:nvSpPr>
      <xdr:spPr>
        <a:xfrm>
          <a:off x="1968500" y="99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112731</xdr:rowOff>
    </xdr:from>
    <xdr:ext cx="599010" cy="259045"/>
    <xdr:sp macro="" textlink="">
      <xdr:nvSpPr>
        <xdr:cNvPr id="143" name="テキスト ボックス 142"/>
        <xdr:cNvSpPr txBox="1"/>
      </xdr:nvSpPr>
      <xdr:spPr>
        <a:xfrm>
          <a:off x="1719795" y="971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116076</xdr:rowOff>
    </xdr:from>
    <xdr:to>
      <xdr:col>6</xdr:col>
      <xdr:colOff>38100</xdr:colOff>
      <xdr:row>58</xdr:row>
      <xdr:rowOff>46226</xdr:rowOff>
    </xdr:to>
    <xdr:sp macro="" textlink="">
      <xdr:nvSpPr>
        <xdr:cNvPr id="144" name="楕円 143"/>
        <xdr:cNvSpPr/>
      </xdr:nvSpPr>
      <xdr:spPr>
        <a:xfrm>
          <a:off x="1079500" y="98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62753</xdr:rowOff>
    </xdr:from>
    <xdr:ext cx="599010" cy="259045"/>
    <xdr:sp macro="" textlink="">
      <xdr:nvSpPr>
        <xdr:cNvPr id="145" name="テキスト ボックス 144"/>
        <xdr:cNvSpPr txBox="1"/>
      </xdr:nvSpPr>
      <xdr:spPr>
        <a:xfrm>
          <a:off x="830795" y="966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139137</xdr:rowOff>
    </xdr:from>
    <xdr:to>
      <xdr:col>24</xdr:col>
      <xdr:colOff>63500</xdr:colOff>
      <xdr:row>76</xdr:row>
      <xdr:rowOff>148115</xdr:rowOff>
    </xdr:to>
    <xdr:cxnSp macro="">
      <xdr:nvCxnSpPr>
        <xdr:cNvPr id="176" name="直線コネクタ 175"/>
        <xdr:cNvCxnSpPr/>
      </xdr:nvCxnSpPr>
      <xdr:spPr>
        <a:xfrm flipV="1">
          <a:off x="3797300" y="13169337"/>
          <a:ext cx="8382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116219</xdr:rowOff>
    </xdr:from>
    <xdr:to>
      <xdr:col>19</xdr:col>
      <xdr:colOff>177800</xdr:colOff>
      <xdr:row>76</xdr:row>
      <xdr:rowOff>148115</xdr:rowOff>
    </xdr:to>
    <xdr:cxnSp macro="">
      <xdr:nvCxnSpPr>
        <xdr:cNvPr id="179" name="直線コネクタ 178"/>
        <xdr:cNvCxnSpPr/>
      </xdr:nvCxnSpPr>
      <xdr:spPr>
        <a:xfrm>
          <a:off x="2908300" y="12974969"/>
          <a:ext cx="889000" cy="2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116219</xdr:rowOff>
    </xdr:from>
    <xdr:to>
      <xdr:col>15</xdr:col>
      <xdr:colOff>50800</xdr:colOff>
      <xdr:row>77</xdr:row>
      <xdr:rowOff>84733</xdr:rowOff>
    </xdr:to>
    <xdr:cxnSp macro="">
      <xdr:nvCxnSpPr>
        <xdr:cNvPr id="182" name="直線コネクタ 181"/>
        <xdr:cNvCxnSpPr/>
      </xdr:nvCxnSpPr>
      <xdr:spPr>
        <a:xfrm flipV="1">
          <a:off x="2019300" y="12974969"/>
          <a:ext cx="889000" cy="3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84733</xdr:rowOff>
    </xdr:from>
    <xdr:to>
      <xdr:col>10</xdr:col>
      <xdr:colOff>114300</xdr:colOff>
      <xdr:row>77</xdr:row>
      <xdr:rowOff>148349</xdr:rowOff>
    </xdr:to>
    <xdr:cxnSp macro="">
      <xdr:nvCxnSpPr>
        <xdr:cNvPr id="185" name="直線コネクタ 184"/>
        <xdr:cNvCxnSpPr/>
      </xdr:nvCxnSpPr>
      <xdr:spPr>
        <a:xfrm flipV="1">
          <a:off x="1130300" y="13286383"/>
          <a:ext cx="889000" cy="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88337</xdr:rowOff>
    </xdr:from>
    <xdr:to>
      <xdr:col>24</xdr:col>
      <xdr:colOff>114300</xdr:colOff>
      <xdr:row>77</xdr:row>
      <xdr:rowOff>18487</xdr:rowOff>
    </xdr:to>
    <xdr:sp macro="" textlink="">
      <xdr:nvSpPr>
        <xdr:cNvPr id="195" name="楕円 194"/>
        <xdr:cNvSpPr/>
      </xdr:nvSpPr>
      <xdr:spPr>
        <a:xfrm>
          <a:off x="4584700" y="131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111213</xdr:rowOff>
    </xdr:from>
    <xdr:ext cx="599010" cy="259045"/>
    <xdr:sp macro="" textlink="">
      <xdr:nvSpPr>
        <xdr:cNvPr id="196" name="民生費該当値テキスト"/>
        <xdr:cNvSpPr txBox="1"/>
      </xdr:nvSpPr>
      <xdr:spPr>
        <a:xfrm>
          <a:off x="4686300" y="1296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97315</xdr:rowOff>
    </xdr:from>
    <xdr:to>
      <xdr:col>20</xdr:col>
      <xdr:colOff>38100</xdr:colOff>
      <xdr:row>77</xdr:row>
      <xdr:rowOff>27465</xdr:rowOff>
    </xdr:to>
    <xdr:sp macro="" textlink="">
      <xdr:nvSpPr>
        <xdr:cNvPr id="197" name="楕円 196"/>
        <xdr:cNvSpPr/>
      </xdr:nvSpPr>
      <xdr:spPr>
        <a:xfrm>
          <a:off x="3746500" y="131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43993</xdr:rowOff>
    </xdr:from>
    <xdr:ext cx="599010" cy="259045"/>
    <xdr:sp macro="" textlink="">
      <xdr:nvSpPr>
        <xdr:cNvPr id="198" name="テキスト ボックス 197"/>
        <xdr:cNvSpPr txBox="1"/>
      </xdr:nvSpPr>
      <xdr:spPr>
        <a:xfrm>
          <a:off x="3497795" y="1290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65419</xdr:rowOff>
    </xdr:from>
    <xdr:to>
      <xdr:col>15</xdr:col>
      <xdr:colOff>101600</xdr:colOff>
      <xdr:row>75</xdr:row>
      <xdr:rowOff>167019</xdr:rowOff>
    </xdr:to>
    <xdr:sp macro="" textlink="">
      <xdr:nvSpPr>
        <xdr:cNvPr id="199" name="楕円 198"/>
        <xdr:cNvSpPr/>
      </xdr:nvSpPr>
      <xdr:spPr>
        <a:xfrm>
          <a:off x="2857500" y="129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12096</xdr:rowOff>
    </xdr:from>
    <xdr:ext cx="599010" cy="259045"/>
    <xdr:sp macro="" textlink="">
      <xdr:nvSpPr>
        <xdr:cNvPr id="200" name="テキスト ボックス 199"/>
        <xdr:cNvSpPr txBox="1"/>
      </xdr:nvSpPr>
      <xdr:spPr>
        <a:xfrm>
          <a:off x="2608795" y="1269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33933</xdr:rowOff>
    </xdr:from>
    <xdr:to>
      <xdr:col>10</xdr:col>
      <xdr:colOff>165100</xdr:colOff>
      <xdr:row>77</xdr:row>
      <xdr:rowOff>135533</xdr:rowOff>
    </xdr:to>
    <xdr:sp macro="" textlink="">
      <xdr:nvSpPr>
        <xdr:cNvPr id="201" name="楕円 200"/>
        <xdr:cNvSpPr/>
      </xdr:nvSpPr>
      <xdr:spPr>
        <a:xfrm>
          <a:off x="1968500" y="132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152060</xdr:rowOff>
    </xdr:from>
    <xdr:ext cx="599010" cy="259045"/>
    <xdr:sp macro="" textlink="">
      <xdr:nvSpPr>
        <xdr:cNvPr id="202" name="テキスト ボックス 201"/>
        <xdr:cNvSpPr txBox="1"/>
      </xdr:nvSpPr>
      <xdr:spPr>
        <a:xfrm>
          <a:off x="1719795" y="130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97549</xdr:rowOff>
    </xdr:from>
    <xdr:to>
      <xdr:col>6</xdr:col>
      <xdr:colOff>38100</xdr:colOff>
      <xdr:row>78</xdr:row>
      <xdr:rowOff>27699</xdr:rowOff>
    </xdr:to>
    <xdr:sp macro="" textlink="">
      <xdr:nvSpPr>
        <xdr:cNvPr id="203" name="楕円 202"/>
        <xdr:cNvSpPr/>
      </xdr:nvSpPr>
      <xdr:spPr>
        <a:xfrm>
          <a:off x="1079500" y="132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18826</xdr:rowOff>
    </xdr:from>
    <xdr:ext cx="599010" cy="259045"/>
    <xdr:sp macro="" textlink="">
      <xdr:nvSpPr>
        <xdr:cNvPr id="204" name="テキスト ボックス 203"/>
        <xdr:cNvSpPr txBox="1"/>
      </xdr:nvSpPr>
      <xdr:spPr>
        <a:xfrm>
          <a:off x="830795" y="1339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20135</xdr:rowOff>
    </xdr:from>
    <xdr:to>
      <xdr:col>24</xdr:col>
      <xdr:colOff>63500</xdr:colOff>
      <xdr:row>97</xdr:row>
      <xdr:rowOff>71966</xdr:rowOff>
    </xdr:to>
    <xdr:cxnSp macro="">
      <xdr:nvCxnSpPr>
        <xdr:cNvPr id="235" name="直線コネクタ 234"/>
        <xdr:cNvCxnSpPr/>
      </xdr:nvCxnSpPr>
      <xdr:spPr>
        <a:xfrm flipV="1">
          <a:off x="3797300" y="16650785"/>
          <a:ext cx="8382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71966</xdr:rowOff>
    </xdr:from>
    <xdr:to>
      <xdr:col>19</xdr:col>
      <xdr:colOff>177800</xdr:colOff>
      <xdr:row>97</xdr:row>
      <xdr:rowOff>106276</xdr:rowOff>
    </xdr:to>
    <xdr:cxnSp macro="">
      <xdr:nvCxnSpPr>
        <xdr:cNvPr id="238" name="直線コネクタ 237"/>
        <xdr:cNvCxnSpPr/>
      </xdr:nvCxnSpPr>
      <xdr:spPr>
        <a:xfrm flipV="1">
          <a:off x="2908300" y="16702616"/>
          <a:ext cx="889000" cy="3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68354</xdr:rowOff>
    </xdr:from>
    <xdr:to>
      <xdr:col>15</xdr:col>
      <xdr:colOff>50800</xdr:colOff>
      <xdr:row>97</xdr:row>
      <xdr:rowOff>106276</xdr:rowOff>
    </xdr:to>
    <xdr:cxnSp macro="">
      <xdr:nvCxnSpPr>
        <xdr:cNvPr id="241" name="直線コネクタ 240"/>
        <xdr:cNvCxnSpPr/>
      </xdr:nvCxnSpPr>
      <xdr:spPr>
        <a:xfrm>
          <a:off x="2019300" y="16699004"/>
          <a:ext cx="8890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68354</xdr:rowOff>
    </xdr:from>
    <xdr:to>
      <xdr:col>10</xdr:col>
      <xdr:colOff>114300</xdr:colOff>
      <xdr:row>97</xdr:row>
      <xdr:rowOff>153671</xdr:rowOff>
    </xdr:to>
    <xdr:cxnSp macro="">
      <xdr:nvCxnSpPr>
        <xdr:cNvPr id="244" name="直線コネクタ 243"/>
        <xdr:cNvCxnSpPr/>
      </xdr:nvCxnSpPr>
      <xdr:spPr>
        <a:xfrm flipV="1">
          <a:off x="1130300" y="16699004"/>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140785</xdr:rowOff>
    </xdr:from>
    <xdr:to>
      <xdr:col>24</xdr:col>
      <xdr:colOff>114300</xdr:colOff>
      <xdr:row>97</xdr:row>
      <xdr:rowOff>70935</xdr:rowOff>
    </xdr:to>
    <xdr:sp macro="" textlink="">
      <xdr:nvSpPr>
        <xdr:cNvPr id="254" name="楕円 253"/>
        <xdr:cNvSpPr/>
      </xdr:nvSpPr>
      <xdr:spPr>
        <a:xfrm>
          <a:off x="4584700" y="165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163662</xdr:rowOff>
    </xdr:from>
    <xdr:ext cx="599010" cy="259045"/>
    <xdr:sp macro="" textlink="">
      <xdr:nvSpPr>
        <xdr:cNvPr id="255" name="衛生費該当値テキスト"/>
        <xdr:cNvSpPr txBox="1"/>
      </xdr:nvSpPr>
      <xdr:spPr>
        <a:xfrm>
          <a:off x="4686300" y="1645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21166</xdr:rowOff>
    </xdr:from>
    <xdr:to>
      <xdr:col>20</xdr:col>
      <xdr:colOff>38100</xdr:colOff>
      <xdr:row>97</xdr:row>
      <xdr:rowOff>122766</xdr:rowOff>
    </xdr:to>
    <xdr:sp macro="" textlink="">
      <xdr:nvSpPr>
        <xdr:cNvPr id="256" name="楕円 255"/>
        <xdr:cNvSpPr/>
      </xdr:nvSpPr>
      <xdr:spPr>
        <a:xfrm>
          <a:off x="3746500" y="1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139293</xdr:rowOff>
    </xdr:from>
    <xdr:ext cx="599010" cy="259045"/>
    <xdr:sp macro="" textlink="">
      <xdr:nvSpPr>
        <xdr:cNvPr id="257" name="テキスト ボックス 256"/>
        <xdr:cNvSpPr txBox="1"/>
      </xdr:nvSpPr>
      <xdr:spPr>
        <a:xfrm>
          <a:off x="3497795" y="1642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55476</xdr:rowOff>
    </xdr:from>
    <xdr:to>
      <xdr:col>15</xdr:col>
      <xdr:colOff>101600</xdr:colOff>
      <xdr:row>97</xdr:row>
      <xdr:rowOff>157076</xdr:rowOff>
    </xdr:to>
    <xdr:sp macro="" textlink="">
      <xdr:nvSpPr>
        <xdr:cNvPr id="258" name="楕円 257"/>
        <xdr:cNvSpPr/>
      </xdr:nvSpPr>
      <xdr:spPr>
        <a:xfrm>
          <a:off x="2857500" y="166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148203</xdr:rowOff>
    </xdr:from>
    <xdr:ext cx="599010" cy="259045"/>
    <xdr:sp macro="" textlink="">
      <xdr:nvSpPr>
        <xdr:cNvPr id="259" name="テキスト ボックス 258"/>
        <xdr:cNvSpPr txBox="1"/>
      </xdr:nvSpPr>
      <xdr:spPr>
        <a:xfrm>
          <a:off x="2608795" y="167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17554</xdr:rowOff>
    </xdr:from>
    <xdr:to>
      <xdr:col>10</xdr:col>
      <xdr:colOff>165100</xdr:colOff>
      <xdr:row>97</xdr:row>
      <xdr:rowOff>119154</xdr:rowOff>
    </xdr:to>
    <xdr:sp macro="" textlink="">
      <xdr:nvSpPr>
        <xdr:cNvPr id="260" name="楕円 259"/>
        <xdr:cNvSpPr/>
      </xdr:nvSpPr>
      <xdr:spPr>
        <a:xfrm>
          <a:off x="1968500" y="166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135681</xdr:rowOff>
    </xdr:from>
    <xdr:ext cx="599010" cy="259045"/>
    <xdr:sp macro="" textlink="">
      <xdr:nvSpPr>
        <xdr:cNvPr id="261" name="テキスト ボックス 260"/>
        <xdr:cNvSpPr txBox="1"/>
      </xdr:nvSpPr>
      <xdr:spPr>
        <a:xfrm>
          <a:off x="1719795" y="1642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102871</xdr:rowOff>
    </xdr:from>
    <xdr:to>
      <xdr:col>6</xdr:col>
      <xdr:colOff>38100</xdr:colOff>
      <xdr:row>98</xdr:row>
      <xdr:rowOff>33021</xdr:rowOff>
    </xdr:to>
    <xdr:sp macro="" textlink="">
      <xdr:nvSpPr>
        <xdr:cNvPr id="262" name="楕円 261"/>
        <xdr:cNvSpPr/>
      </xdr:nvSpPr>
      <xdr:spPr>
        <a:xfrm>
          <a:off x="1079500" y="167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24148</xdr:rowOff>
    </xdr:from>
    <xdr:ext cx="534377" cy="259045"/>
    <xdr:sp macro="" textlink="">
      <xdr:nvSpPr>
        <xdr:cNvPr id="263" name="テキスト ボックス 262"/>
        <xdr:cNvSpPr txBox="1"/>
      </xdr:nvSpPr>
      <xdr:spPr>
        <a:xfrm>
          <a:off x="863111" y="168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7603</xdr:rowOff>
    </xdr:from>
    <xdr:to>
      <xdr:col>55</xdr:col>
      <xdr:colOff>0</xdr:colOff>
      <xdr:row>57</xdr:row>
      <xdr:rowOff>66421</xdr:rowOff>
    </xdr:to>
    <xdr:cxnSp macro="">
      <xdr:nvCxnSpPr>
        <xdr:cNvPr id="349" name="直線コネクタ 348"/>
        <xdr:cNvCxnSpPr/>
      </xdr:nvCxnSpPr>
      <xdr:spPr>
        <a:xfrm>
          <a:off x="9639300" y="9780253"/>
          <a:ext cx="838200" cy="5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144125</xdr:rowOff>
    </xdr:from>
    <xdr:to>
      <xdr:col>50</xdr:col>
      <xdr:colOff>114300</xdr:colOff>
      <xdr:row>57</xdr:row>
      <xdr:rowOff>7603</xdr:rowOff>
    </xdr:to>
    <xdr:cxnSp macro="">
      <xdr:nvCxnSpPr>
        <xdr:cNvPr id="352" name="直線コネクタ 351"/>
        <xdr:cNvCxnSpPr/>
      </xdr:nvCxnSpPr>
      <xdr:spPr>
        <a:xfrm>
          <a:off x="8750300" y="9745325"/>
          <a:ext cx="889000" cy="3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144125</xdr:rowOff>
    </xdr:from>
    <xdr:to>
      <xdr:col>45</xdr:col>
      <xdr:colOff>177800</xdr:colOff>
      <xdr:row>57</xdr:row>
      <xdr:rowOff>144427</xdr:rowOff>
    </xdr:to>
    <xdr:cxnSp macro="">
      <xdr:nvCxnSpPr>
        <xdr:cNvPr id="355" name="直線コネクタ 354"/>
        <xdr:cNvCxnSpPr/>
      </xdr:nvCxnSpPr>
      <xdr:spPr>
        <a:xfrm flipV="1">
          <a:off x="7861300" y="9745325"/>
          <a:ext cx="889000" cy="17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144427</xdr:rowOff>
    </xdr:from>
    <xdr:to>
      <xdr:col>41</xdr:col>
      <xdr:colOff>50800</xdr:colOff>
      <xdr:row>58</xdr:row>
      <xdr:rowOff>24270</xdr:rowOff>
    </xdr:to>
    <xdr:cxnSp macro="">
      <xdr:nvCxnSpPr>
        <xdr:cNvPr id="358" name="直線コネクタ 357"/>
        <xdr:cNvCxnSpPr/>
      </xdr:nvCxnSpPr>
      <xdr:spPr>
        <a:xfrm flipV="1">
          <a:off x="6972300" y="9917077"/>
          <a:ext cx="889000" cy="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15621</xdr:rowOff>
    </xdr:from>
    <xdr:to>
      <xdr:col>55</xdr:col>
      <xdr:colOff>50800</xdr:colOff>
      <xdr:row>57</xdr:row>
      <xdr:rowOff>117221</xdr:rowOff>
    </xdr:to>
    <xdr:sp macro="" textlink="">
      <xdr:nvSpPr>
        <xdr:cNvPr id="368" name="楕円 367"/>
        <xdr:cNvSpPr/>
      </xdr:nvSpPr>
      <xdr:spPr>
        <a:xfrm>
          <a:off x="10426700" y="97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38498</xdr:rowOff>
    </xdr:from>
    <xdr:ext cx="599010" cy="259045"/>
    <xdr:sp macro="" textlink="">
      <xdr:nvSpPr>
        <xdr:cNvPr id="369" name="農林水産業費該当値テキスト"/>
        <xdr:cNvSpPr txBox="1"/>
      </xdr:nvSpPr>
      <xdr:spPr>
        <a:xfrm>
          <a:off x="10528300" y="96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128253</xdr:rowOff>
    </xdr:from>
    <xdr:to>
      <xdr:col>50</xdr:col>
      <xdr:colOff>165100</xdr:colOff>
      <xdr:row>57</xdr:row>
      <xdr:rowOff>58403</xdr:rowOff>
    </xdr:to>
    <xdr:sp macro="" textlink="">
      <xdr:nvSpPr>
        <xdr:cNvPr id="370" name="楕円 369"/>
        <xdr:cNvSpPr/>
      </xdr:nvSpPr>
      <xdr:spPr>
        <a:xfrm>
          <a:off x="9588500" y="97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74930</xdr:rowOff>
    </xdr:from>
    <xdr:ext cx="599010" cy="259045"/>
    <xdr:sp macro="" textlink="">
      <xdr:nvSpPr>
        <xdr:cNvPr id="371" name="テキスト ボックス 370"/>
        <xdr:cNvSpPr txBox="1"/>
      </xdr:nvSpPr>
      <xdr:spPr>
        <a:xfrm>
          <a:off x="9339795" y="950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93325</xdr:rowOff>
    </xdr:from>
    <xdr:to>
      <xdr:col>46</xdr:col>
      <xdr:colOff>38100</xdr:colOff>
      <xdr:row>57</xdr:row>
      <xdr:rowOff>23475</xdr:rowOff>
    </xdr:to>
    <xdr:sp macro="" textlink="">
      <xdr:nvSpPr>
        <xdr:cNvPr id="372" name="楕円 371"/>
        <xdr:cNvSpPr/>
      </xdr:nvSpPr>
      <xdr:spPr>
        <a:xfrm>
          <a:off x="8699500" y="96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40002</xdr:rowOff>
    </xdr:from>
    <xdr:ext cx="599010" cy="259045"/>
    <xdr:sp macro="" textlink="">
      <xdr:nvSpPr>
        <xdr:cNvPr id="373" name="テキスト ボックス 372"/>
        <xdr:cNvSpPr txBox="1"/>
      </xdr:nvSpPr>
      <xdr:spPr>
        <a:xfrm>
          <a:off x="8450795" y="9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93627</xdr:rowOff>
    </xdr:from>
    <xdr:to>
      <xdr:col>41</xdr:col>
      <xdr:colOff>101600</xdr:colOff>
      <xdr:row>58</xdr:row>
      <xdr:rowOff>23777</xdr:rowOff>
    </xdr:to>
    <xdr:sp macro="" textlink="">
      <xdr:nvSpPr>
        <xdr:cNvPr id="374" name="楕円 373"/>
        <xdr:cNvSpPr/>
      </xdr:nvSpPr>
      <xdr:spPr>
        <a:xfrm>
          <a:off x="7810500" y="98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40304</xdr:rowOff>
    </xdr:from>
    <xdr:ext cx="599010" cy="259045"/>
    <xdr:sp macro="" textlink="">
      <xdr:nvSpPr>
        <xdr:cNvPr id="375" name="テキスト ボックス 374"/>
        <xdr:cNvSpPr txBox="1"/>
      </xdr:nvSpPr>
      <xdr:spPr>
        <a:xfrm>
          <a:off x="7561795" y="964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144920</xdr:rowOff>
    </xdr:from>
    <xdr:to>
      <xdr:col>36</xdr:col>
      <xdr:colOff>165100</xdr:colOff>
      <xdr:row>58</xdr:row>
      <xdr:rowOff>75070</xdr:rowOff>
    </xdr:to>
    <xdr:sp macro="" textlink="">
      <xdr:nvSpPr>
        <xdr:cNvPr id="376" name="楕円 375"/>
        <xdr:cNvSpPr/>
      </xdr:nvSpPr>
      <xdr:spPr>
        <a:xfrm>
          <a:off x="6921500" y="99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66197</xdr:rowOff>
    </xdr:from>
    <xdr:ext cx="599010" cy="259045"/>
    <xdr:sp macro="" textlink="">
      <xdr:nvSpPr>
        <xdr:cNvPr id="377" name="テキスト ボックス 376"/>
        <xdr:cNvSpPr txBox="1"/>
      </xdr:nvSpPr>
      <xdr:spPr>
        <a:xfrm>
          <a:off x="6672795" y="1001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128575</xdr:rowOff>
    </xdr:from>
    <xdr:to>
      <xdr:col>55</xdr:col>
      <xdr:colOff>0</xdr:colOff>
      <xdr:row>78</xdr:row>
      <xdr:rowOff>160224</xdr:rowOff>
    </xdr:to>
    <xdr:cxnSp macro="">
      <xdr:nvCxnSpPr>
        <xdr:cNvPr id="406" name="直線コネクタ 405"/>
        <xdr:cNvCxnSpPr/>
      </xdr:nvCxnSpPr>
      <xdr:spPr>
        <a:xfrm flipV="1">
          <a:off x="9639300" y="13501675"/>
          <a:ext cx="8382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143997</xdr:rowOff>
    </xdr:from>
    <xdr:to>
      <xdr:col>50</xdr:col>
      <xdr:colOff>114300</xdr:colOff>
      <xdr:row>78</xdr:row>
      <xdr:rowOff>160224</xdr:rowOff>
    </xdr:to>
    <xdr:cxnSp macro="">
      <xdr:nvCxnSpPr>
        <xdr:cNvPr id="409" name="直線コネクタ 408"/>
        <xdr:cNvCxnSpPr/>
      </xdr:nvCxnSpPr>
      <xdr:spPr>
        <a:xfrm>
          <a:off x="8750300" y="13517097"/>
          <a:ext cx="8890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143997</xdr:rowOff>
    </xdr:from>
    <xdr:to>
      <xdr:col>45</xdr:col>
      <xdr:colOff>177800</xdr:colOff>
      <xdr:row>78</xdr:row>
      <xdr:rowOff>165993</xdr:rowOff>
    </xdr:to>
    <xdr:cxnSp macro="">
      <xdr:nvCxnSpPr>
        <xdr:cNvPr id="412" name="直線コネクタ 411"/>
        <xdr:cNvCxnSpPr/>
      </xdr:nvCxnSpPr>
      <xdr:spPr>
        <a:xfrm flipV="1">
          <a:off x="7861300" y="13517097"/>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165993</xdr:rowOff>
    </xdr:from>
    <xdr:to>
      <xdr:col>41</xdr:col>
      <xdr:colOff>50800</xdr:colOff>
      <xdr:row>79</xdr:row>
      <xdr:rowOff>14474</xdr:rowOff>
    </xdr:to>
    <xdr:cxnSp macro="">
      <xdr:nvCxnSpPr>
        <xdr:cNvPr id="415" name="直線コネクタ 414"/>
        <xdr:cNvCxnSpPr/>
      </xdr:nvCxnSpPr>
      <xdr:spPr>
        <a:xfrm flipV="1">
          <a:off x="6972300" y="13539093"/>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77775</xdr:rowOff>
    </xdr:from>
    <xdr:to>
      <xdr:col>55</xdr:col>
      <xdr:colOff>50800</xdr:colOff>
      <xdr:row>79</xdr:row>
      <xdr:rowOff>7925</xdr:rowOff>
    </xdr:to>
    <xdr:sp macro="" textlink="">
      <xdr:nvSpPr>
        <xdr:cNvPr id="425" name="楕円 424"/>
        <xdr:cNvSpPr/>
      </xdr:nvSpPr>
      <xdr:spPr>
        <a:xfrm>
          <a:off x="10426700" y="134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164152</xdr:rowOff>
    </xdr:from>
    <xdr:ext cx="534377" cy="259045"/>
    <xdr:sp macro="" textlink="">
      <xdr:nvSpPr>
        <xdr:cNvPr id="426" name="商工費該当値テキスト"/>
        <xdr:cNvSpPr txBox="1"/>
      </xdr:nvSpPr>
      <xdr:spPr>
        <a:xfrm>
          <a:off x="10528300" y="133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109424</xdr:rowOff>
    </xdr:from>
    <xdr:to>
      <xdr:col>50</xdr:col>
      <xdr:colOff>165100</xdr:colOff>
      <xdr:row>79</xdr:row>
      <xdr:rowOff>39574</xdr:rowOff>
    </xdr:to>
    <xdr:sp macro="" textlink="">
      <xdr:nvSpPr>
        <xdr:cNvPr id="427" name="楕円 426"/>
        <xdr:cNvSpPr/>
      </xdr:nvSpPr>
      <xdr:spPr>
        <a:xfrm>
          <a:off x="9588500" y="134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30701</xdr:rowOff>
    </xdr:from>
    <xdr:ext cx="534377" cy="259045"/>
    <xdr:sp macro="" textlink="">
      <xdr:nvSpPr>
        <xdr:cNvPr id="428" name="テキスト ボックス 427"/>
        <xdr:cNvSpPr txBox="1"/>
      </xdr:nvSpPr>
      <xdr:spPr>
        <a:xfrm>
          <a:off x="9372111" y="135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93197</xdr:rowOff>
    </xdr:from>
    <xdr:to>
      <xdr:col>46</xdr:col>
      <xdr:colOff>38100</xdr:colOff>
      <xdr:row>79</xdr:row>
      <xdr:rowOff>23347</xdr:rowOff>
    </xdr:to>
    <xdr:sp macro="" textlink="">
      <xdr:nvSpPr>
        <xdr:cNvPr id="429" name="楕円 428"/>
        <xdr:cNvSpPr/>
      </xdr:nvSpPr>
      <xdr:spPr>
        <a:xfrm>
          <a:off x="8699500" y="134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14474</xdr:rowOff>
    </xdr:from>
    <xdr:ext cx="534377" cy="259045"/>
    <xdr:sp macro="" textlink="">
      <xdr:nvSpPr>
        <xdr:cNvPr id="430" name="テキスト ボックス 429"/>
        <xdr:cNvSpPr txBox="1"/>
      </xdr:nvSpPr>
      <xdr:spPr>
        <a:xfrm>
          <a:off x="8483111" y="135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115193</xdr:rowOff>
    </xdr:from>
    <xdr:to>
      <xdr:col>41</xdr:col>
      <xdr:colOff>101600</xdr:colOff>
      <xdr:row>79</xdr:row>
      <xdr:rowOff>45343</xdr:rowOff>
    </xdr:to>
    <xdr:sp macro="" textlink="">
      <xdr:nvSpPr>
        <xdr:cNvPr id="431" name="楕円 430"/>
        <xdr:cNvSpPr/>
      </xdr:nvSpPr>
      <xdr:spPr>
        <a:xfrm>
          <a:off x="7810500" y="134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36470</xdr:rowOff>
    </xdr:from>
    <xdr:ext cx="534377" cy="259045"/>
    <xdr:sp macro="" textlink="">
      <xdr:nvSpPr>
        <xdr:cNvPr id="432" name="テキスト ボックス 431"/>
        <xdr:cNvSpPr txBox="1"/>
      </xdr:nvSpPr>
      <xdr:spPr>
        <a:xfrm>
          <a:off x="7594111" y="135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135124</xdr:rowOff>
    </xdr:from>
    <xdr:to>
      <xdr:col>36</xdr:col>
      <xdr:colOff>165100</xdr:colOff>
      <xdr:row>79</xdr:row>
      <xdr:rowOff>65274</xdr:rowOff>
    </xdr:to>
    <xdr:sp macro="" textlink="">
      <xdr:nvSpPr>
        <xdr:cNvPr id="433" name="楕円 432"/>
        <xdr:cNvSpPr/>
      </xdr:nvSpPr>
      <xdr:spPr>
        <a:xfrm>
          <a:off x="6921500" y="135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56401</xdr:rowOff>
    </xdr:from>
    <xdr:ext cx="469744" cy="259045"/>
    <xdr:sp macro="" textlink="">
      <xdr:nvSpPr>
        <xdr:cNvPr id="434" name="テキスト ボックス 433"/>
        <xdr:cNvSpPr txBox="1"/>
      </xdr:nvSpPr>
      <xdr:spPr>
        <a:xfrm>
          <a:off x="6737428" y="1360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20022</xdr:rowOff>
    </xdr:from>
    <xdr:to>
      <xdr:col>55</xdr:col>
      <xdr:colOff>0</xdr:colOff>
      <xdr:row>97</xdr:row>
      <xdr:rowOff>83274</xdr:rowOff>
    </xdr:to>
    <xdr:cxnSp macro="">
      <xdr:nvCxnSpPr>
        <xdr:cNvPr id="465" name="直線コネクタ 464"/>
        <xdr:cNvCxnSpPr/>
      </xdr:nvCxnSpPr>
      <xdr:spPr>
        <a:xfrm flipV="1">
          <a:off x="9639300" y="16479222"/>
          <a:ext cx="838200" cy="2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83274</xdr:rowOff>
    </xdr:from>
    <xdr:to>
      <xdr:col>50</xdr:col>
      <xdr:colOff>114300</xdr:colOff>
      <xdr:row>97</xdr:row>
      <xdr:rowOff>159086</xdr:rowOff>
    </xdr:to>
    <xdr:cxnSp macro="">
      <xdr:nvCxnSpPr>
        <xdr:cNvPr id="468" name="直線コネクタ 467"/>
        <xdr:cNvCxnSpPr/>
      </xdr:nvCxnSpPr>
      <xdr:spPr>
        <a:xfrm flipV="1">
          <a:off x="8750300" y="16713924"/>
          <a:ext cx="889000" cy="7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159086</xdr:rowOff>
    </xdr:from>
    <xdr:to>
      <xdr:col>45</xdr:col>
      <xdr:colOff>177800</xdr:colOff>
      <xdr:row>97</xdr:row>
      <xdr:rowOff>166636</xdr:rowOff>
    </xdr:to>
    <xdr:cxnSp macro="">
      <xdr:nvCxnSpPr>
        <xdr:cNvPr id="471" name="直線コネクタ 470"/>
        <xdr:cNvCxnSpPr/>
      </xdr:nvCxnSpPr>
      <xdr:spPr>
        <a:xfrm flipV="1">
          <a:off x="7861300" y="16789736"/>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81122</xdr:rowOff>
    </xdr:from>
    <xdr:to>
      <xdr:col>41</xdr:col>
      <xdr:colOff>50800</xdr:colOff>
      <xdr:row>97</xdr:row>
      <xdr:rowOff>166636</xdr:rowOff>
    </xdr:to>
    <xdr:cxnSp macro="">
      <xdr:nvCxnSpPr>
        <xdr:cNvPr id="474" name="直線コネクタ 473"/>
        <xdr:cNvCxnSpPr/>
      </xdr:nvCxnSpPr>
      <xdr:spPr>
        <a:xfrm>
          <a:off x="6972300" y="16540322"/>
          <a:ext cx="889000" cy="25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140672</xdr:rowOff>
    </xdr:from>
    <xdr:to>
      <xdr:col>55</xdr:col>
      <xdr:colOff>50800</xdr:colOff>
      <xdr:row>96</xdr:row>
      <xdr:rowOff>70822</xdr:rowOff>
    </xdr:to>
    <xdr:sp macro="" textlink="">
      <xdr:nvSpPr>
        <xdr:cNvPr id="484" name="楕円 483"/>
        <xdr:cNvSpPr/>
      </xdr:nvSpPr>
      <xdr:spPr>
        <a:xfrm>
          <a:off x="10426700" y="164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163549</xdr:rowOff>
    </xdr:from>
    <xdr:ext cx="599010" cy="259045"/>
    <xdr:sp macro="" textlink="">
      <xdr:nvSpPr>
        <xdr:cNvPr id="485" name="土木費該当値テキスト"/>
        <xdr:cNvSpPr txBox="1"/>
      </xdr:nvSpPr>
      <xdr:spPr>
        <a:xfrm>
          <a:off x="10528300" y="162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32474</xdr:rowOff>
    </xdr:from>
    <xdr:to>
      <xdr:col>50</xdr:col>
      <xdr:colOff>165100</xdr:colOff>
      <xdr:row>97</xdr:row>
      <xdr:rowOff>134074</xdr:rowOff>
    </xdr:to>
    <xdr:sp macro="" textlink="">
      <xdr:nvSpPr>
        <xdr:cNvPr id="486" name="楕円 485"/>
        <xdr:cNvSpPr/>
      </xdr:nvSpPr>
      <xdr:spPr>
        <a:xfrm>
          <a:off x="9588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150601</xdr:rowOff>
    </xdr:from>
    <xdr:ext cx="599010" cy="259045"/>
    <xdr:sp macro="" textlink="">
      <xdr:nvSpPr>
        <xdr:cNvPr id="487" name="テキスト ボックス 486"/>
        <xdr:cNvSpPr txBox="1"/>
      </xdr:nvSpPr>
      <xdr:spPr>
        <a:xfrm>
          <a:off x="9339795" y="1643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108286</xdr:rowOff>
    </xdr:from>
    <xdr:to>
      <xdr:col>46</xdr:col>
      <xdr:colOff>38100</xdr:colOff>
      <xdr:row>98</xdr:row>
      <xdr:rowOff>38436</xdr:rowOff>
    </xdr:to>
    <xdr:sp macro="" textlink="">
      <xdr:nvSpPr>
        <xdr:cNvPr id="488" name="楕円 487"/>
        <xdr:cNvSpPr/>
      </xdr:nvSpPr>
      <xdr:spPr>
        <a:xfrm>
          <a:off x="8699500" y="167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54963</xdr:rowOff>
    </xdr:from>
    <xdr:ext cx="599010" cy="259045"/>
    <xdr:sp macro="" textlink="">
      <xdr:nvSpPr>
        <xdr:cNvPr id="489" name="テキスト ボックス 488"/>
        <xdr:cNvSpPr txBox="1"/>
      </xdr:nvSpPr>
      <xdr:spPr>
        <a:xfrm>
          <a:off x="8450795" y="1651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115836</xdr:rowOff>
    </xdr:from>
    <xdr:to>
      <xdr:col>41</xdr:col>
      <xdr:colOff>101600</xdr:colOff>
      <xdr:row>98</xdr:row>
      <xdr:rowOff>45986</xdr:rowOff>
    </xdr:to>
    <xdr:sp macro="" textlink="">
      <xdr:nvSpPr>
        <xdr:cNvPr id="490" name="楕円 489"/>
        <xdr:cNvSpPr/>
      </xdr:nvSpPr>
      <xdr:spPr>
        <a:xfrm>
          <a:off x="7810500" y="167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62513</xdr:rowOff>
    </xdr:from>
    <xdr:ext cx="599010" cy="259045"/>
    <xdr:sp macro="" textlink="">
      <xdr:nvSpPr>
        <xdr:cNvPr id="491" name="テキスト ボックス 490"/>
        <xdr:cNvSpPr txBox="1"/>
      </xdr:nvSpPr>
      <xdr:spPr>
        <a:xfrm>
          <a:off x="7561795" y="1652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30322</xdr:rowOff>
    </xdr:from>
    <xdr:to>
      <xdr:col>36</xdr:col>
      <xdr:colOff>165100</xdr:colOff>
      <xdr:row>96</xdr:row>
      <xdr:rowOff>131922</xdr:rowOff>
    </xdr:to>
    <xdr:sp macro="" textlink="">
      <xdr:nvSpPr>
        <xdr:cNvPr id="492" name="楕円 491"/>
        <xdr:cNvSpPr/>
      </xdr:nvSpPr>
      <xdr:spPr>
        <a:xfrm>
          <a:off x="6921500" y="164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148449</xdr:rowOff>
    </xdr:from>
    <xdr:ext cx="599010" cy="259045"/>
    <xdr:sp macro="" textlink="">
      <xdr:nvSpPr>
        <xdr:cNvPr id="493" name="テキスト ボックス 492"/>
        <xdr:cNvSpPr txBox="1"/>
      </xdr:nvSpPr>
      <xdr:spPr>
        <a:xfrm>
          <a:off x="6672795" y="162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14484</xdr:rowOff>
    </xdr:from>
    <xdr:to>
      <xdr:col>85</xdr:col>
      <xdr:colOff>127000</xdr:colOff>
      <xdr:row>38</xdr:row>
      <xdr:rowOff>78790</xdr:rowOff>
    </xdr:to>
    <xdr:cxnSp macro="">
      <xdr:nvCxnSpPr>
        <xdr:cNvPr id="522" name="直線コネクタ 521"/>
        <xdr:cNvCxnSpPr/>
      </xdr:nvCxnSpPr>
      <xdr:spPr>
        <a:xfrm>
          <a:off x="15481300" y="6529584"/>
          <a:ext cx="8382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14484</xdr:rowOff>
    </xdr:from>
    <xdr:to>
      <xdr:col>81</xdr:col>
      <xdr:colOff>50800</xdr:colOff>
      <xdr:row>38</xdr:row>
      <xdr:rowOff>42496</xdr:rowOff>
    </xdr:to>
    <xdr:cxnSp macro="">
      <xdr:nvCxnSpPr>
        <xdr:cNvPr id="525" name="直線コネクタ 524"/>
        <xdr:cNvCxnSpPr/>
      </xdr:nvCxnSpPr>
      <xdr:spPr>
        <a:xfrm flipV="1">
          <a:off x="14592300" y="6529584"/>
          <a:ext cx="889000" cy="2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42496</xdr:rowOff>
    </xdr:from>
    <xdr:to>
      <xdr:col>76</xdr:col>
      <xdr:colOff>114300</xdr:colOff>
      <xdr:row>38</xdr:row>
      <xdr:rowOff>96320</xdr:rowOff>
    </xdr:to>
    <xdr:cxnSp macro="">
      <xdr:nvCxnSpPr>
        <xdr:cNvPr id="528" name="直線コネクタ 527"/>
        <xdr:cNvCxnSpPr/>
      </xdr:nvCxnSpPr>
      <xdr:spPr>
        <a:xfrm flipV="1">
          <a:off x="13703300" y="6557596"/>
          <a:ext cx="889000" cy="5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80426</xdr:rowOff>
    </xdr:from>
    <xdr:to>
      <xdr:col>71</xdr:col>
      <xdr:colOff>177800</xdr:colOff>
      <xdr:row>38</xdr:row>
      <xdr:rowOff>96320</xdr:rowOff>
    </xdr:to>
    <xdr:cxnSp macro="">
      <xdr:nvCxnSpPr>
        <xdr:cNvPr id="531" name="直線コネクタ 530"/>
        <xdr:cNvCxnSpPr/>
      </xdr:nvCxnSpPr>
      <xdr:spPr>
        <a:xfrm>
          <a:off x="12814300" y="6595526"/>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27990</xdr:rowOff>
    </xdr:from>
    <xdr:to>
      <xdr:col>85</xdr:col>
      <xdr:colOff>177800</xdr:colOff>
      <xdr:row>38</xdr:row>
      <xdr:rowOff>129590</xdr:rowOff>
    </xdr:to>
    <xdr:sp macro="" textlink="">
      <xdr:nvSpPr>
        <xdr:cNvPr id="541" name="楕円 540"/>
        <xdr:cNvSpPr/>
      </xdr:nvSpPr>
      <xdr:spPr>
        <a:xfrm>
          <a:off x="16268700" y="65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158816</xdr:rowOff>
    </xdr:from>
    <xdr:ext cx="534377" cy="259045"/>
    <xdr:sp macro="" textlink="">
      <xdr:nvSpPr>
        <xdr:cNvPr id="542" name="消防費該当値テキスト"/>
        <xdr:cNvSpPr txBox="1"/>
      </xdr:nvSpPr>
      <xdr:spPr>
        <a:xfrm>
          <a:off x="16370300" y="63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135134</xdr:rowOff>
    </xdr:from>
    <xdr:to>
      <xdr:col>81</xdr:col>
      <xdr:colOff>101600</xdr:colOff>
      <xdr:row>38</xdr:row>
      <xdr:rowOff>65284</xdr:rowOff>
    </xdr:to>
    <xdr:sp macro="" textlink="">
      <xdr:nvSpPr>
        <xdr:cNvPr id="543" name="楕円 542"/>
        <xdr:cNvSpPr/>
      </xdr:nvSpPr>
      <xdr:spPr>
        <a:xfrm>
          <a:off x="15430500" y="64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81811</xdr:rowOff>
    </xdr:from>
    <xdr:ext cx="599010" cy="259045"/>
    <xdr:sp macro="" textlink="">
      <xdr:nvSpPr>
        <xdr:cNvPr id="544" name="テキスト ボックス 543"/>
        <xdr:cNvSpPr txBox="1"/>
      </xdr:nvSpPr>
      <xdr:spPr>
        <a:xfrm>
          <a:off x="15181795" y="62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163146</xdr:rowOff>
    </xdr:from>
    <xdr:to>
      <xdr:col>76</xdr:col>
      <xdr:colOff>165100</xdr:colOff>
      <xdr:row>38</xdr:row>
      <xdr:rowOff>93296</xdr:rowOff>
    </xdr:to>
    <xdr:sp macro="" textlink="">
      <xdr:nvSpPr>
        <xdr:cNvPr id="545" name="楕円 544"/>
        <xdr:cNvSpPr/>
      </xdr:nvSpPr>
      <xdr:spPr>
        <a:xfrm>
          <a:off x="14541500" y="65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109822</xdr:rowOff>
    </xdr:from>
    <xdr:ext cx="534377" cy="259045"/>
    <xdr:sp macro="" textlink="">
      <xdr:nvSpPr>
        <xdr:cNvPr id="546" name="テキスト ボックス 545"/>
        <xdr:cNvSpPr txBox="1"/>
      </xdr:nvSpPr>
      <xdr:spPr>
        <a:xfrm>
          <a:off x="14325111" y="628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45520</xdr:rowOff>
    </xdr:from>
    <xdr:to>
      <xdr:col>72</xdr:col>
      <xdr:colOff>38100</xdr:colOff>
      <xdr:row>38</xdr:row>
      <xdr:rowOff>147120</xdr:rowOff>
    </xdr:to>
    <xdr:sp macro="" textlink="">
      <xdr:nvSpPr>
        <xdr:cNvPr id="547" name="楕円 546"/>
        <xdr:cNvSpPr/>
      </xdr:nvSpPr>
      <xdr:spPr>
        <a:xfrm>
          <a:off x="13652500" y="65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163646</xdr:rowOff>
    </xdr:from>
    <xdr:ext cx="534377" cy="259045"/>
    <xdr:sp macro="" textlink="">
      <xdr:nvSpPr>
        <xdr:cNvPr id="548" name="テキスト ボックス 547"/>
        <xdr:cNvSpPr txBox="1"/>
      </xdr:nvSpPr>
      <xdr:spPr>
        <a:xfrm>
          <a:off x="13436111" y="633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29626</xdr:rowOff>
    </xdr:from>
    <xdr:to>
      <xdr:col>67</xdr:col>
      <xdr:colOff>101600</xdr:colOff>
      <xdr:row>38</xdr:row>
      <xdr:rowOff>131226</xdr:rowOff>
    </xdr:to>
    <xdr:sp macro="" textlink="">
      <xdr:nvSpPr>
        <xdr:cNvPr id="549" name="楕円 548"/>
        <xdr:cNvSpPr/>
      </xdr:nvSpPr>
      <xdr:spPr>
        <a:xfrm>
          <a:off x="12763500" y="65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147753</xdr:rowOff>
    </xdr:from>
    <xdr:ext cx="534377" cy="259045"/>
    <xdr:sp macro="" textlink="">
      <xdr:nvSpPr>
        <xdr:cNvPr id="550" name="テキスト ボックス 549"/>
        <xdr:cNvSpPr txBox="1"/>
      </xdr:nvSpPr>
      <xdr:spPr>
        <a:xfrm>
          <a:off x="12547111" y="63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65090</xdr:rowOff>
    </xdr:from>
    <xdr:to>
      <xdr:col>85</xdr:col>
      <xdr:colOff>127000</xdr:colOff>
      <xdr:row>57</xdr:row>
      <xdr:rowOff>112575</xdr:rowOff>
    </xdr:to>
    <xdr:cxnSp macro="">
      <xdr:nvCxnSpPr>
        <xdr:cNvPr id="577" name="直線コネクタ 576"/>
        <xdr:cNvCxnSpPr/>
      </xdr:nvCxnSpPr>
      <xdr:spPr>
        <a:xfrm flipV="1">
          <a:off x="15481300" y="9837740"/>
          <a:ext cx="838200" cy="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82381</xdr:rowOff>
    </xdr:from>
    <xdr:to>
      <xdr:col>81</xdr:col>
      <xdr:colOff>50800</xdr:colOff>
      <xdr:row>57</xdr:row>
      <xdr:rowOff>112575</xdr:rowOff>
    </xdr:to>
    <xdr:cxnSp macro="">
      <xdr:nvCxnSpPr>
        <xdr:cNvPr id="580" name="直線コネクタ 579"/>
        <xdr:cNvCxnSpPr/>
      </xdr:nvCxnSpPr>
      <xdr:spPr>
        <a:xfrm>
          <a:off x="14592300" y="9855031"/>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82381</xdr:rowOff>
    </xdr:from>
    <xdr:to>
      <xdr:col>76</xdr:col>
      <xdr:colOff>114300</xdr:colOff>
      <xdr:row>57</xdr:row>
      <xdr:rowOff>89689</xdr:rowOff>
    </xdr:to>
    <xdr:cxnSp macro="">
      <xdr:nvCxnSpPr>
        <xdr:cNvPr id="583" name="直線コネクタ 582"/>
        <xdr:cNvCxnSpPr/>
      </xdr:nvCxnSpPr>
      <xdr:spPr>
        <a:xfrm flipV="1">
          <a:off x="13703300" y="9855031"/>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34400</xdr:rowOff>
    </xdr:from>
    <xdr:to>
      <xdr:col>71</xdr:col>
      <xdr:colOff>177800</xdr:colOff>
      <xdr:row>57</xdr:row>
      <xdr:rowOff>89689</xdr:rowOff>
    </xdr:to>
    <xdr:cxnSp macro="">
      <xdr:nvCxnSpPr>
        <xdr:cNvPr id="586" name="直線コネクタ 585"/>
        <xdr:cNvCxnSpPr/>
      </xdr:nvCxnSpPr>
      <xdr:spPr>
        <a:xfrm>
          <a:off x="12814300" y="9807050"/>
          <a:ext cx="8890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14290</xdr:rowOff>
    </xdr:from>
    <xdr:to>
      <xdr:col>85</xdr:col>
      <xdr:colOff>177800</xdr:colOff>
      <xdr:row>57</xdr:row>
      <xdr:rowOff>115890</xdr:rowOff>
    </xdr:to>
    <xdr:sp macro="" textlink="">
      <xdr:nvSpPr>
        <xdr:cNvPr id="596" name="楕円 595"/>
        <xdr:cNvSpPr/>
      </xdr:nvSpPr>
      <xdr:spPr>
        <a:xfrm>
          <a:off x="16268700" y="97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164167</xdr:rowOff>
    </xdr:from>
    <xdr:ext cx="599010" cy="259045"/>
    <xdr:sp macro="" textlink="">
      <xdr:nvSpPr>
        <xdr:cNvPr id="597" name="教育費該当値テキスト"/>
        <xdr:cNvSpPr txBox="1"/>
      </xdr:nvSpPr>
      <xdr:spPr>
        <a:xfrm>
          <a:off x="16370300" y="97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61775</xdr:rowOff>
    </xdr:from>
    <xdr:to>
      <xdr:col>81</xdr:col>
      <xdr:colOff>101600</xdr:colOff>
      <xdr:row>57</xdr:row>
      <xdr:rowOff>163375</xdr:rowOff>
    </xdr:to>
    <xdr:sp macro="" textlink="">
      <xdr:nvSpPr>
        <xdr:cNvPr id="598" name="楕円 597"/>
        <xdr:cNvSpPr/>
      </xdr:nvSpPr>
      <xdr:spPr>
        <a:xfrm>
          <a:off x="15430500" y="9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154502</xdr:rowOff>
    </xdr:from>
    <xdr:ext cx="534377" cy="259045"/>
    <xdr:sp macro="" textlink="">
      <xdr:nvSpPr>
        <xdr:cNvPr id="599" name="テキスト ボックス 598"/>
        <xdr:cNvSpPr txBox="1"/>
      </xdr:nvSpPr>
      <xdr:spPr>
        <a:xfrm>
          <a:off x="15214111" y="99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31581</xdr:rowOff>
    </xdr:from>
    <xdr:to>
      <xdr:col>76</xdr:col>
      <xdr:colOff>165100</xdr:colOff>
      <xdr:row>57</xdr:row>
      <xdr:rowOff>133181</xdr:rowOff>
    </xdr:to>
    <xdr:sp macro="" textlink="">
      <xdr:nvSpPr>
        <xdr:cNvPr id="600" name="楕円 599"/>
        <xdr:cNvSpPr/>
      </xdr:nvSpPr>
      <xdr:spPr>
        <a:xfrm>
          <a:off x="14541500" y="98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124308</xdr:rowOff>
    </xdr:from>
    <xdr:ext cx="599010" cy="259045"/>
    <xdr:sp macro="" textlink="">
      <xdr:nvSpPr>
        <xdr:cNvPr id="601" name="テキスト ボックス 600"/>
        <xdr:cNvSpPr txBox="1"/>
      </xdr:nvSpPr>
      <xdr:spPr>
        <a:xfrm>
          <a:off x="14292795" y="989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38889</xdr:rowOff>
    </xdr:from>
    <xdr:to>
      <xdr:col>72</xdr:col>
      <xdr:colOff>38100</xdr:colOff>
      <xdr:row>57</xdr:row>
      <xdr:rowOff>140489</xdr:rowOff>
    </xdr:to>
    <xdr:sp macro="" textlink="">
      <xdr:nvSpPr>
        <xdr:cNvPr id="602" name="楕円 601"/>
        <xdr:cNvSpPr/>
      </xdr:nvSpPr>
      <xdr:spPr>
        <a:xfrm>
          <a:off x="13652500" y="98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131616</xdr:rowOff>
    </xdr:from>
    <xdr:ext cx="534377" cy="259045"/>
    <xdr:sp macro="" textlink="">
      <xdr:nvSpPr>
        <xdr:cNvPr id="603" name="テキスト ボックス 602"/>
        <xdr:cNvSpPr txBox="1"/>
      </xdr:nvSpPr>
      <xdr:spPr>
        <a:xfrm>
          <a:off x="13436111" y="99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155050</xdr:rowOff>
    </xdr:from>
    <xdr:to>
      <xdr:col>67</xdr:col>
      <xdr:colOff>101600</xdr:colOff>
      <xdr:row>57</xdr:row>
      <xdr:rowOff>85200</xdr:rowOff>
    </xdr:to>
    <xdr:sp macro="" textlink="">
      <xdr:nvSpPr>
        <xdr:cNvPr id="604" name="楕円 603"/>
        <xdr:cNvSpPr/>
      </xdr:nvSpPr>
      <xdr:spPr>
        <a:xfrm>
          <a:off x="12763500" y="97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76327</xdr:rowOff>
    </xdr:from>
    <xdr:ext cx="599010" cy="259045"/>
    <xdr:sp macro="" textlink="">
      <xdr:nvSpPr>
        <xdr:cNvPr id="605" name="テキスト ボックス 604"/>
        <xdr:cNvSpPr txBox="1"/>
      </xdr:nvSpPr>
      <xdr:spPr>
        <a:xfrm>
          <a:off x="12514795" y="984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97329</xdr:rowOff>
    </xdr:from>
    <xdr:to>
      <xdr:col>85</xdr:col>
      <xdr:colOff>127000</xdr:colOff>
      <xdr:row>79</xdr:row>
      <xdr:rowOff>97868</xdr:rowOff>
    </xdr:to>
    <xdr:cxnSp macro="">
      <xdr:nvCxnSpPr>
        <xdr:cNvPr id="636" name="直線コネクタ 635"/>
        <xdr:cNvCxnSpPr/>
      </xdr:nvCxnSpPr>
      <xdr:spPr>
        <a:xfrm>
          <a:off x="15481300" y="13641879"/>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84913</xdr:rowOff>
    </xdr:from>
    <xdr:to>
      <xdr:col>81</xdr:col>
      <xdr:colOff>50800</xdr:colOff>
      <xdr:row>79</xdr:row>
      <xdr:rowOff>97329</xdr:rowOff>
    </xdr:to>
    <xdr:cxnSp macro="">
      <xdr:nvCxnSpPr>
        <xdr:cNvPr id="639" name="直線コネクタ 638"/>
        <xdr:cNvCxnSpPr/>
      </xdr:nvCxnSpPr>
      <xdr:spPr>
        <a:xfrm>
          <a:off x="14592300" y="13629463"/>
          <a:ext cx="889000" cy="1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84913</xdr:rowOff>
    </xdr:from>
    <xdr:to>
      <xdr:col>76</xdr:col>
      <xdr:colOff>114300</xdr:colOff>
      <xdr:row>79</xdr:row>
      <xdr:rowOff>92577</xdr:rowOff>
    </xdr:to>
    <xdr:cxnSp macro="">
      <xdr:nvCxnSpPr>
        <xdr:cNvPr id="642" name="直線コネクタ 641"/>
        <xdr:cNvCxnSpPr/>
      </xdr:nvCxnSpPr>
      <xdr:spPr>
        <a:xfrm flipV="1">
          <a:off x="13703300" y="13629463"/>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92577</xdr:rowOff>
    </xdr:from>
    <xdr:to>
      <xdr:col>71</xdr:col>
      <xdr:colOff>177800</xdr:colOff>
      <xdr:row>79</xdr:row>
      <xdr:rowOff>96137</xdr:rowOff>
    </xdr:to>
    <xdr:cxnSp macro="">
      <xdr:nvCxnSpPr>
        <xdr:cNvPr id="645" name="直線コネクタ 644"/>
        <xdr:cNvCxnSpPr/>
      </xdr:nvCxnSpPr>
      <xdr:spPr>
        <a:xfrm flipV="1">
          <a:off x="12814300" y="13637127"/>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47068</xdr:rowOff>
    </xdr:from>
    <xdr:to>
      <xdr:col>85</xdr:col>
      <xdr:colOff>177800</xdr:colOff>
      <xdr:row>79</xdr:row>
      <xdr:rowOff>148668</xdr:rowOff>
    </xdr:to>
    <xdr:sp macro="" textlink="">
      <xdr:nvSpPr>
        <xdr:cNvPr id="655" name="楕円 654"/>
        <xdr:cNvSpPr/>
      </xdr:nvSpPr>
      <xdr:spPr>
        <a:xfrm>
          <a:off x="16268700" y="13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46529</xdr:rowOff>
    </xdr:from>
    <xdr:to>
      <xdr:col>81</xdr:col>
      <xdr:colOff>101600</xdr:colOff>
      <xdr:row>79</xdr:row>
      <xdr:rowOff>148129</xdr:rowOff>
    </xdr:to>
    <xdr:sp macro="" textlink="">
      <xdr:nvSpPr>
        <xdr:cNvPr id="657" name="楕円 656"/>
        <xdr:cNvSpPr/>
      </xdr:nvSpPr>
      <xdr:spPr>
        <a:xfrm>
          <a:off x="15430500" y="135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139256</xdr:rowOff>
    </xdr:from>
    <xdr:ext cx="469744" cy="259045"/>
    <xdr:sp macro="" textlink="">
      <xdr:nvSpPr>
        <xdr:cNvPr id="658" name="テキスト ボックス 657"/>
        <xdr:cNvSpPr txBox="1"/>
      </xdr:nvSpPr>
      <xdr:spPr>
        <a:xfrm>
          <a:off x="15246428" y="136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34113</xdr:rowOff>
    </xdr:from>
    <xdr:to>
      <xdr:col>76</xdr:col>
      <xdr:colOff>165100</xdr:colOff>
      <xdr:row>79</xdr:row>
      <xdr:rowOff>135713</xdr:rowOff>
    </xdr:to>
    <xdr:sp macro="" textlink="">
      <xdr:nvSpPr>
        <xdr:cNvPr id="659" name="楕円 658"/>
        <xdr:cNvSpPr/>
      </xdr:nvSpPr>
      <xdr:spPr>
        <a:xfrm>
          <a:off x="14541500" y="135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126840</xdr:rowOff>
    </xdr:from>
    <xdr:ext cx="534377" cy="259045"/>
    <xdr:sp macro="" textlink="">
      <xdr:nvSpPr>
        <xdr:cNvPr id="660" name="テキスト ボックス 659"/>
        <xdr:cNvSpPr txBox="1"/>
      </xdr:nvSpPr>
      <xdr:spPr>
        <a:xfrm>
          <a:off x="14325111" y="136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41777</xdr:rowOff>
    </xdr:from>
    <xdr:to>
      <xdr:col>72</xdr:col>
      <xdr:colOff>38100</xdr:colOff>
      <xdr:row>79</xdr:row>
      <xdr:rowOff>143377</xdr:rowOff>
    </xdr:to>
    <xdr:sp macro="" textlink="">
      <xdr:nvSpPr>
        <xdr:cNvPr id="661" name="楕円 660"/>
        <xdr:cNvSpPr/>
      </xdr:nvSpPr>
      <xdr:spPr>
        <a:xfrm>
          <a:off x="13652500" y="135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134504</xdr:rowOff>
    </xdr:from>
    <xdr:ext cx="469744" cy="259045"/>
    <xdr:sp macro="" textlink="">
      <xdr:nvSpPr>
        <xdr:cNvPr id="662" name="テキスト ボックス 661"/>
        <xdr:cNvSpPr txBox="1"/>
      </xdr:nvSpPr>
      <xdr:spPr>
        <a:xfrm>
          <a:off x="13468428" y="1367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45337</xdr:rowOff>
    </xdr:from>
    <xdr:to>
      <xdr:col>67</xdr:col>
      <xdr:colOff>101600</xdr:colOff>
      <xdr:row>79</xdr:row>
      <xdr:rowOff>146937</xdr:rowOff>
    </xdr:to>
    <xdr:sp macro="" textlink="">
      <xdr:nvSpPr>
        <xdr:cNvPr id="663" name="楕円 662"/>
        <xdr:cNvSpPr/>
      </xdr:nvSpPr>
      <xdr:spPr>
        <a:xfrm>
          <a:off x="12763500" y="135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138064</xdr:rowOff>
    </xdr:from>
    <xdr:ext cx="469744" cy="259045"/>
    <xdr:sp macro="" textlink="">
      <xdr:nvSpPr>
        <xdr:cNvPr id="664" name="テキスト ボックス 663"/>
        <xdr:cNvSpPr txBox="1"/>
      </xdr:nvSpPr>
      <xdr:spPr>
        <a:xfrm>
          <a:off x="12579428" y="136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83308</xdr:rowOff>
    </xdr:from>
    <xdr:to>
      <xdr:col>85</xdr:col>
      <xdr:colOff>127000</xdr:colOff>
      <xdr:row>96</xdr:row>
      <xdr:rowOff>87021</xdr:rowOff>
    </xdr:to>
    <xdr:cxnSp macro="">
      <xdr:nvCxnSpPr>
        <xdr:cNvPr id="693" name="直線コネクタ 692"/>
        <xdr:cNvCxnSpPr/>
      </xdr:nvCxnSpPr>
      <xdr:spPr>
        <a:xfrm flipV="1">
          <a:off x="15481300" y="16542508"/>
          <a:ext cx="8382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87021</xdr:rowOff>
    </xdr:from>
    <xdr:to>
      <xdr:col>81</xdr:col>
      <xdr:colOff>50800</xdr:colOff>
      <xdr:row>96</xdr:row>
      <xdr:rowOff>119049</xdr:rowOff>
    </xdr:to>
    <xdr:cxnSp macro="">
      <xdr:nvCxnSpPr>
        <xdr:cNvPr id="696" name="直線コネクタ 695"/>
        <xdr:cNvCxnSpPr/>
      </xdr:nvCxnSpPr>
      <xdr:spPr>
        <a:xfrm flipV="1">
          <a:off x="14592300" y="16546221"/>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159584</xdr:rowOff>
    </xdr:from>
    <xdr:to>
      <xdr:col>76</xdr:col>
      <xdr:colOff>114300</xdr:colOff>
      <xdr:row>96</xdr:row>
      <xdr:rowOff>119049</xdr:rowOff>
    </xdr:to>
    <xdr:cxnSp macro="">
      <xdr:nvCxnSpPr>
        <xdr:cNvPr id="699" name="直線コネクタ 698"/>
        <xdr:cNvCxnSpPr/>
      </xdr:nvCxnSpPr>
      <xdr:spPr>
        <a:xfrm>
          <a:off x="13703300" y="16447334"/>
          <a:ext cx="889000" cy="1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142977</xdr:rowOff>
    </xdr:from>
    <xdr:to>
      <xdr:col>71</xdr:col>
      <xdr:colOff>177800</xdr:colOff>
      <xdr:row>95</xdr:row>
      <xdr:rowOff>159584</xdr:rowOff>
    </xdr:to>
    <xdr:cxnSp macro="">
      <xdr:nvCxnSpPr>
        <xdr:cNvPr id="702" name="直線コネクタ 701"/>
        <xdr:cNvCxnSpPr/>
      </xdr:nvCxnSpPr>
      <xdr:spPr>
        <a:xfrm>
          <a:off x="12814300" y="16430727"/>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32508</xdr:rowOff>
    </xdr:from>
    <xdr:to>
      <xdr:col>85</xdr:col>
      <xdr:colOff>177800</xdr:colOff>
      <xdr:row>96</xdr:row>
      <xdr:rowOff>134108</xdr:rowOff>
    </xdr:to>
    <xdr:sp macro="" textlink="">
      <xdr:nvSpPr>
        <xdr:cNvPr id="712" name="楕円 711"/>
        <xdr:cNvSpPr/>
      </xdr:nvSpPr>
      <xdr:spPr>
        <a:xfrm>
          <a:off x="16268700" y="16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55385</xdr:rowOff>
    </xdr:from>
    <xdr:ext cx="599010" cy="259045"/>
    <xdr:sp macro="" textlink="">
      <xdr:nvSpPr>
        <xdr:cNvPr id="713" name="公債費該当値テキスト"/>
        <xdr:cNvSpPr txBox="1"/>
      </xdr:nvSpPr>
      <xdr:spPr>
        <a:xfrm>
          <a:off x="16370300" y="163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36221</xdr:rowOff>
    </xdr:from>
    <xdr:to>
      <xdr:col>81</xdr:col>
      <xdr:colOff>101600</xdr:colOff>
      <xdr:row>96</xdr:row>
      <xdr:rowOff>137821</xdr:rowOff>
    </xdr:to>
    <xdr:sp macro="" textlink="">
      <xdr:nvSpPr>
        <xdr:cNvPr id="714" name="楕円 713"/>
        <xdr:cNvSpPr/>
      </xdr:nvSpPr>
      <xdr:spPr>
        <a:xfrm>
          <a:off x="15430500" y="164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154348</xdr:rowOff>
    </xdr:from>
    <xdr:ext cx="599010" cy="259045"/>
    <xdr:sp macro="" textlink="">
      <xdr:nvSpPr>
        <xdr:cNvPr id="715" name="テキスト ボックス 714"/>
        <xdr:cNvSpPr txBox="1"/>
      </xdr:nvSpPr>
      <xdr:spPr>
        <a:xfrm>
          <a:off x="15181795" y="162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68249</xdr:rowOff>
    </xdr:from>
    <xdr:to>
      <xdr:col>76</xdr:col>
      <xdr:colOff>165100</xdr:colOff>
      <xdr:row>96</xdr:row>
      <xdr:rowOff>169849</xdr:rowOff>
    </xdr:to>
    <xdr:sp macro="" textlink="">
      <xdr:nvSpPr>
        <xdr:cNvPr id="716" name="楕円 715"/>
        <xdr:cNvSpPr/>
      </xdr:nvSpPr>
      <xdr:spPr>
        <a:xfrm>
          <a:off x="14541500" y="165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14926</xdr:rowOff>
    </xdr:from>
    <xdr:ext cx="599010" cy="259045"/>
    <xdr:sp macro="" textlink="">
      <xdr:nvSpPr>
        <xdr:cNvPr id="717" name="テキスト ボックス 716"/>
        <xdr:cNvSpPr txBox="1"/>
      </xdr:nvSpPr>
      <xdr:spPr>
        <a:xfrm>
          <a:off x="14292795" y="1630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108784</xdr:rowOff>
    </xdr:from>
    <xdr:to>
      <xdr:col>72</xdr:col>
      <xdr:colOff>38100</xdr:colOff>
      <xdr:row>96</xdr:row>
      <xdr:rowOff>38934</xdr:rowOff>
    </xdr:to>
    <xdr:sp macro="" textlink="">
      <xdr:nvSpPr>
        <xdr:cNvPr id="718" name="楕円 717"/>
        <xdr:cNvSpPr/>
      </xdr:nvSpPr>
      <xdr:spPr>
        <a:xfrm>
          <a:off x="13652500" y="163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55461</xdr:rowOff>
    </xdr:from>
    <xdr:ext cx="599010" cy="259045"/>
    <xdr:sp macro="" textlink="">
      <xdr:nvSpPr>
        <xdr:cNvPr id="719" name="テキスト ボックス 718"/>
        <xdr:cNvSpPr txBox="1"/>
      </xdr:nvSpPr>
      <xdr:spPr>
        <a:xfrm>
          <a:off x="13403795" y="161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92177</xdr:rowOff>
    </xdr:from>
    <xdr:to>
      <xdr:col>67</xdr:col>
      <xdr:colOff>101600</xdr:colOff>
      <xdr:row>96</xdr:row>
      <xdr:rowOff>22327</xdr:rowOff>
    </xdr:to>
    <xdr:sp macro="" textlink="">
      <xdr:nvSpPr>
        <xdr:cNvPr id="720" name="楕円 719"/>
        <xdr:cNvSpPr/>
      </xdr:nvSpPr>
      <xdr:spPr>
        <a:xfrm>
          <a:off x="12763500" y="163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38854</xdr:rowOff>
    </xdr:from>
    <xdr:ext cx="599010" cy="259045"/>
    <xdr:sp macro="" textlink="">
      <xdr:nvSpPr>
        <xdr:cNvPr id="721" name="テキスト ボックス 720"/>
        <xdr:cNvSpPr txBox="1"/>
      </xdr:nvSpPr>
      <xdr:spPr>
        <a:xfrm>
          <a:off x="12514795" y="1615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・総務費については、類似団体平均値と比較し、２倍超の数値となっている。要因としては、ふるさと納税事業にかかる経費が、２重に計上される仕組みであるため数値を押し上げている。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また。ＪＲ札沼線廃線に伴う代替交通に確保に要する将来費用が一括納入されたことによる積立金があったため、大幅に数値を押し上げた。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・土木費については、公営住宅の建替・改修事業や道路橋梁の補修事業などの建設事業の実施のため、大幅な増加となった。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積立額については、徹底した歳出の削減や地方交付税の減少額が想定より少なかったことで、将来負担に向け、順調に積み立てることができていた。今後も、歳出削減や特定財源の確保に取り組み、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当町における一般会計並びに特別会計については、全てにおいて実質赤字を計上している会計はなく、健全経営である。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4157483</v>
      </c>
      <c r="BO4" s="431"/>
      <c r="BP4" s="431"/>
      <c r="BQ4" s="431"/>
      <c r="BR4" s="431"/>
      <c r="BS4" s="431"/>
      <c r="BT4" s="431"/>
      <c r="BU4" s="432"/>
      <c r="BV4" s="430">
        <v>3616776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8.1999999999999993</v>
      </c>
      <c r="CU4" s="437"/>
      <c r="CV4" s="437"/>
      <c r="CW4" s="437"/>
      <c r="CX4" s="437"/>
      <c r="CY4" s="437"/>
      <c r="CZ4" s="437"/>
      <c r="DA4" s="438"/>
      <c r="DB4" s="436">
        <v>11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4012884</v>
      </c>
      <c r="BO5" s="468"/>
      <c r="BP5" s="468"/>
      <c r="BQ5" s="468"/>
      <c r="BR5" s="468"/>
      <c r="BS5" s="468"/>
      <c r="BT5" s="468"/>
      <c r="BU5" s="469"/>
      <c r="BV5" s="467">
        <v>3424975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79.400000000000006</v>
      </c>
      <c r="CU5" s="465"/>
      <c r="CV5" s="465"/>
      <c r="CW5" s="465"/>
      <c r="CX5" s="465"/>
      <c r="CY5" s="465"/>
      <c r="CZ5" s="465"/>
      <c r="DA5" s="466"/>
      <c r="DB5" s="464">
        <v>80.099999999999994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144599</v>
      </c>
      <c r="BO6" s="468"/>
      <c r="BP6" s="468"/>
      <c r="BQ6" s="468"/>
      <c r="BR6" s="468"/>
      <c r="BS6" s="468"/>
      <c r="BT6" s="468"/>
      <c r="BU6" s="469"/>
      <c r="BV6" s="467">
        <v>191801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81.7</v>
      </c>
      <c r="CU6" s="505"/>
      <c r="CV6" s="505"/>
      <c r="CW6" s="505"/>
      <c r="CX6" s="505"/>
      <c r="CY6" s="505"/>
      <c r="CZ6" s="505"/>
      <c r="DA6" s="506"/>
      <c r="DB6" s="504">
        <v>83.2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2972</v>
      </c>
      <c r="BO7" s="468"/>
      <c r="BP7" s="468"/>
      <c r="BQ7" s="468"/>
      <c r="BR7" s="468"/>
      <c r="BS7" s="468"/>
      <c r="BT7" s="468"/>
      <c r="BU7" s="469"/>
      <c r="BV7" s="467">
        <v>2992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1728348</v>
      </c>
      <c r="CU7" s="468"/>
      <c r="CV7" s="468"/>
      <c r="CW7" s="468"/>
      <c r="CX7" s="468"/>
      <c r="CY7" s="468"/>
      <c r="CZ7" s="468"/>
      <c r="DA7" s="469"/>
      <c r="DB7" s="467">
        <v>1716957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141627</v>
      </c>
      <c r="BO8" s="468"/>
      <c r="BP8" s="468"/>
      <c r="BQ8" s="468"/>
      <c r="BR8" s="468"/>
      <c r="BS8" s="468"/>
      <c r="BT8" s="468"/>
      <c r="BU8" s="469"/>
      <c r="BV8" s="467">
        <v>188809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1985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-47182</v>
      </c>
      <c r="BO9" s="468"/>
      <c r="BP9" s="468"/>
      <c r="BQ9" s="468"/>
      <c r="BR9" s="468"/>
      <c r="BS9" s="468"/>
      <c r="BT9" s="468"/>
      <c r="BU9" s="469"/>
      <c r="BV9" s="467">
        <v>121975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19.5</v>
      </c>
      <c r="CU9" s="465"/>
      <c r="CV9" s="465"/>
      <c r="CW9" s="465"/>
      <c r="CX9" s="465"/>
      <c r="CY9" s="465"/>
      <c r="CZ9" s="465"/>
      <c r="DA9" s="466"/>
      <c r="DB9" s="464">
        <v>19.7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2206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738</v>
      </c>
      <c r="BO10" s="468"/>
      <c r="BP10" s="468"/>
      <c r="BQ10" s="468"/>
      <c r="BR10" s="468"/>
      <c r="BS10" s="468"/>
      <c r="BT10" s="468"/>
      <c r="BU10" s="469"/>
      <c r="BV10" s="467">
        <v>100635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104600</v>
      </c>
      <c r="BO11" s="468"/>
      <c r="BP11" s="468"/>
      <c r="BQ11" s="468"/>
      <c r="BR11" s="468"/>
      <c r="BS11" s="468"/>
      <c r="BT11" s="468"/>
      <c r="BU11" s="469"/>
      <c r="BV11" s="467">
        <v>133000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1785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87225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1783</v>
      </c>
      <c r="S13" s="552"/>
      <c r="T13" s="552"/>
      <c r="U13" s="552"/>
      <c r="V13" s="553"/>
      <c r="W13" s="483" t="s">
        <v>141</v>
      </c>
      <c r="X13" s="484"/>
      <c r="Y13" s="484"/>
      <c r="Z13" s="484"/>
      <c r="AA13" s="484"/>
      <c r="AB13" s="474"/>
      <c r="AC13" s="518">
        <v>523</v>
      </c>
      <c r="AD13" s="519"/>
      <c r="AE13" s="519"/>
      <c r="AF13" s="519"/>
      <c r="AG13" s="561"/>
      <c r="AH13" s="518">
        <v>576</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58156</v>
      </c>
      <c r="BO13" s="468"/>
      <c r="BP13" s="468"/>
      <c r="BQ13" s="468"/>
      <c r="BR13" s="468"/>
      <c r="BS13" s="468"/>
      <c r="BT13" s="468"/>
      <c r="BU13" s="469"/>
      <c r="BV13" s="467">
        <v>268385</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-3.8</v>
      </c>
      <c r="CU13" s="465"/>
      <c r="CV13" s="465"/>
      <c r="CW13" s="465"/>
      <c r="CX13" s="465"/>
      <c r="CY13" s="465"/>
      <c r="CZ13" s="465"/>
      <c r="DA13" s="466"/>
      <c r="DB13" s="464">
        <v>-2.5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1844</v>
      </c>
      <c r="S14" s="552"/>
      <c r="T14" s="552"/>
      <c r="U14" s="552"/>
      <c r="V14" s="553"/>
      <c r="W14" s="457"/>
      <c r="X14" s="458"/>
      <c r="Y14" s="458"/>
      <c r="Z14" s="458"/>
      <c r="AA14" s="458"/>
      <c r="AB14" s="447"/>
      <c r="AC14" s="554">
        <v>51.8</v>
      </c>
      <c r="AD14" s="555"/>
      <c r="AE14" s="555"/>
      <c r="AF14" s="555"/>
      <c r="AG14" s="556"/>
      <c r="AH14" s="554">
        <v>50.7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1841</v>
      </c>
      <c r="S15" s="552"/>
      <c r="T15" s="552"/>
      <c r="U15" s="552"/>
      <c r="V15" s="553"/>
      <c r="W15" s="483" t="s">
        <v>149</v>
      </c>
      <c r="X15" s="484"/>
      <c r="Y15" s="484"/>
      <c r="Z15" s="484"/>
      <c r="AA15" s="484"/>
      <c r="AB15" s="474"/>
      <c r="AC15" s="518">
        <v>101</v>
      </c>
      <c r="AD15" s="519"/>
      <c r="AE15" s="519"/>
      <c r="AF15" s="519"/>
      <c r="AG15" s="561"/>
      <c r="AH15" s="518">
        <v>147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253680</v>
      </c>
      <c r="BO15" s="431"/>
      <c r="BP15" s="431"/>
      <c r="BQ15" s="431"/>
      <c r="BR15" s="431"/>
      <c r="BS15" s="431"/>
      <c r="BT15" s="431"/>
      <c r="BU15" s="432"/>
      <c r="BV15" s="430">
        <v>258375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10</v>
      </c>
      <c r="AD16" s="555"/>
      <c r="AE16" s="555"/>
      <c r="AF16" s="555"/>
      <c r="AG16" s="556"/>
      <c r="AH16" s="554">
        <v>12.9</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1615546</v>
      </c>
      <c r="BO16" s="468"/>
      <c r="BP16" s="468"/>
      <c r="BQ16" s="468"/>
      <c r="BR16" s="468"/>
      <c r="BS16" s="468"/>
      <c r="BT16" s="468"/>
      <c r="BU16" s="469"/>
      <c r="BV16" s="467">
        <v>1592323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153</v>
      </c>
      <c r="S17" s="572"/>
      <c r="T17" s="572"/>
      <c r="U17" s="572"/>
      <c r="V17" s="573"/>
      <c r="W17" s="483" t="s">
        <v>156</v>
      </c>
      <c r="X17" s="484"/>
      <c r="Y17" s="484"/>
      <c r="Z17" s="484"/>
      <c r="AA17" s="484"/>
      <c r="AB17" s="474"/>
      <c r="AC17" s="518">
        <v>385</v>
      </c>
      <c r="AD17" s="519"/>
      <c r="AE17" s="519"/>
      <c r="AF17" s="519"/>
      <c r="AG17" s="561"/>
      <c r="AH17" s="518">
        <v>413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319740</v>
      </c>
      <c r="BO17" s="468"/>
      <c r="BP17" s="468"/>
      <c r="BQ17" s="468"/>
      <c r="BR17" s="468"/>
      <c r="BS17" s="468"/>
      <c r="BT17" s="468"/>
      <c r="BU17" s="469"/>
      <c r="BV17" s="467">
        <v>318936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101.83</v>
      </c>
      <c r="M18" s="583"/>
      <c r="N18" s="583"/>
      <c r="O18" s="583"/>
      <c r="P18" s="583"/>
      <c r="Q18" s="583"/>
      <c r="R18" s="584"/>
      <c r="S18" s="584"/>
      <c r="T18" s="584"/>
      <c r="U18" s="584"/>
      <c r="V18" s="585"/>
      <c r="W18" s="485"/>
      <c r="X18" s="486"/>
      <c r="Y18" s="486"/>
      <c r="Z18" s="486"/>
      <c r="AA18" s="486"/>
      <c r="AB18" s="477"/>
      <c r="AC18" s="586">
        <v>38.200000000000003</v>
      </c>
      <c r="AD18" s="587"/>
      <c r="AE18" s="587"/>
      <c r="AF18" s="587"/>
      <c r="AG18" s="588"/>
      <c r="AH18" s="586">
        <v>36.4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1364708</v>
      </c>
      <c r="BO18" s="468"/>
      <c r="BP18" s="468"/>
      <c r="BQ18" s="468"/>
      <c r="BR18" s="468"/>
      <c r="BS18" s="468"/>
      <c r="BT18" s="468"/>
      <c r="BU18" s="469"/>
      <c r="BV18" s="467">
        <v>1394944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2093266</v>
      </c>
      <c r="BO19" s="468"/>
      <c r="BP19" s="468"/>
      <c r="BQ19" s="468"/>
      <c r="BR19" s="468"/>
      <c r="BS19" s="468"/>
      <c r="BT19" s="468"/>
      <c r="BU19" s="469"/>
      <c r="BV19" s="467">
        <v>2112014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850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3894905</v>
      </c>
      <c r="BO23" s="468"/>
      <c r="BP23" s="468"/>
      <c r="BQ23" s="468"/>
      <c r="BR23" s="468"/>
      <c r="BS23" s="468"/>
      <c r="BT23" s="468"/>
      <c r="BU23" s="469"/>
      <c r="BV23" s="467">
        <v>3937611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6872</v>
      </c>
      <c r="R24" s="519"/>
      <c r="S24" s="519"/>
      <c r="T24" s="519"/>
      <c r="U24" s="519"/>
      <c r="V24" s="561"/>
      <c r="W24" s="620"/>
      <c r="X24" s="608"/>
      <c r="Y24" s="609"/>
      <c r="Z24" s="517" t="s">
        <v>172</v>
      </c>
      <c r="AA24" s="497"/>
      <c r="AB24" s="497"/>
      <c r="AC24" s="497"/>
      <c r="AD24" s="497"/>
      <c r="AE24" s="497"/>
      <c r="AF24" s="497"/>
      <c r="AG24" s="498"/>
      <c r="AH24" s="518">
        <v>51</v>
      </c>
      <c r="AI24" s="519"/>
      <c r="AJ24" s="519"/>
      <c r="AK24" s="519"/>
      <c r="AL24" s="561"/>
      <c r="AM24" s="518">
        <v>151215</v>
      </c>
      <c r="AN24" s="519"/>
      <c r="AO24" s="519"/>
      <c r="AP24" s="519"/>
      <c r="AQ24" s="519"/>
      <c r="AR24" s="561"/>
      <c r="AS24" s="518">
        <v>2965</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3776105</v>
      </c>
      <c r="BO24" s="468"/>
      <c r="BP24" s="468"/>
      <c r="BQ24" s="468"/>
      <c r="BR24" s="468"/>
      <c r="BS24" s="468"/>
      <c r="BT24" s="468"/>
      <c r="BU24" s="469"/>
      <c r="BV24" s="467">
        <v>3833011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5813</v>
      </c>
      <c r="R25" s="519"/>
      <c r="S25" s="519"/>
      <c r="T25" s="519"/>
      <c r="U25" s="519"/>
      <c r="V25" s="561"/>
      <c r="W25" s="620"/>
      <c r="X25" s="608"/>
      <c r="Y25" s="609"/>
      <c r="Z25" s="517" t="s">
        <v>175</v>
      </c>
      <c r="AA25" s="497"/>
      <c r="AB25" s="497"/>
      <c r="AC25" s="497"/>
      <c r="AD25" s="497"/>
      <c r="AE25" s="497"/>
      <c r="AF25" s="497"/>
      <c r="AG25" s="498"/>
      <c r="AH25" s="518" t="s">
        <v>129</v>
      </c>
      <c r="AI25" s="519"/>
      <c r="AJ25" s="519"/>
      <c r="AK25" s="519"/>
      <c r="AL25" s="561"/>
      <c r="AM25" s="518" t="s">
        <v>176</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191208</v>
      </c>
      <c r="BO25" s="431"/>
      <c r="BP25" s="431"/>
      <c r="BQ25" s="431"/>
      <c r="BR25" s="431"/>
      <c r="BS25" s="431"/>
      <c r="BT25" s="431"/>
      <c r="BU25" s="432"/>
      <c r="BV25" s="430">
        <v>37590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5412</v>
      </c>
      <c r="R26" s="519"/>
      <c r="S26" s="519"/>
      <c r="T26" s="519"/>
      <c r="U26" s="519"/>
      <c r="V26" s="561"/>
      <c r="W26" s="620"/>
      <c r="X26" s="608"/>
      <c r="Y26" s="609"/>
      <c r="Z26" s="517" t="s">
        <v>180</v>
      </c>
      <c r="AA26" s="630"/>
      <c r="AB26" s="630"/>
      <c r="AC26" s="630"/>
      <c r="AD26" s="630"/>
      <c r="AE26" s="630"/>
      <c r="AF26" s="630"/>
      <c r="AG26" s="631"/>
      <c r="AH26" s="518" t="s">
        <v>181</v>
      </c>
      <c r="AI26" s="519"/>
      <c r="AJ26" s="519"/>
      <c r="AK26" s="519"/>
      <c r="AL26" s="561"/>
      <c r="AM26" s="518" t="s">
        <v>181</v>
      </c>
      <c r="AN26" s="519"/>
      <c r="AO26" s="519"/>
      <c r="AP26" s="519"/>
      <c r="AQ26" s="519"/>
      <c r="AR26" s="561"/>
      <c r="AS26" s="518" t="s">
        <v>128</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2680</v>
      </c>
      <c r="R27" s="519"/>
      <c r="S27" s="519"/>
      <c r="T27" s="519"/>
      <c r="U27" s="519"/>
      <c r="V27" s="561"/>
      <c r="W27" s="620"/>
      <c r="X27" s="608"/>
      <c r="Y27" s="609"/>
      <c r="Z27" s="517" t="s">
        <v>184</v>
      </c>
      <c r="AA27" s="497"/>
      <c r="AB27" s="497"/>
      <c r="AC27" s="497"/>
      <c r="AD27" s="497"/>
      <c r="AE27" s="497"/>
      <c r="AF27" s="497"/>
      <c r="AG27" s="498"/>
      <c r="AH27" s="518" t="s">
        <v>128</v>
      </c>
      <c r="AI27" s="519"/>
      <c r="AJ27" s="519"/>
      <c r="AK27" s="519"/>
      <c r="AL27" s="561"/>
      <c r="AM27" s="518" t="s">
        <v>181</v>
      </c>
      <c r="AN27" s="519"/>
      <c r="AO27" s="519"/>
      <c r="AP27" s="519"/>
      <c r="AQ27" s="519"/>
      <c r="AR27" s="561"/>
      <c r="AS27" s="518" t="s">
        <v>181</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41656</v>
      </c>
      <c r="BO27" s="644"/>
      <c r="BP27" s="644"/>
      <c r="BQ27" s="644"/>
      <c r="BR27" s="644"/>
      <c r="BS27" s="644"/>
      <c r="BT27" s="644"/>
      <c r="BU27" s="645"/>
      <c r="BV27" s="643">
        <v>41649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2120</v>
      </c>
      <c r="R28" s="519"/>
      <c r="S28" s="519"/>
      <c r="T28" s="519"/>
      <c r="U28" s="519"/>
      <c r="V28" s="561"/>
      <c r="W28" s="620"/>
      <c r="X28" s="608"/>
      <c r="Y28" s="609"/>
      <c r="Z28" s="517" t="s">
        <v>187</v>
      </c>
      <c r="AA28" s="497"/>
      <c r="AB28" s="497"/>
      <c r="AC28" s="497"/>
      <c r="AD28" s="497"/>
      <c r="AE28" s="497"/>
      <c r="AF28" s="497"/>
      <c r="AG28" s="498"/>
      <c r="AH28" s="518" t="s">
        <v>181</v>
      </c>
      <c r="AI28" s="519"/>
      <c r="AJ28" s="519"/>
      <c r="AK28" s="519"/>
      <c r="AL28" s="561"/>
      <c r="AM28" s="518" t="s">
        <v>181</v>
      </c>
      <c r="AN28" s="519"/>
      <c r="AO28" s="519"/>
      <c r="AP28" s="519"/>
      <c r="AQ28" s="519"/>
      <c r="AR28" s="561"/>
      <c r="AS28" s="518" t="s">
        <v>181</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1345081</v>
      </c>
      <c r="BO28" s="431"/>
      <c r="BP28" s="431"/>
      <c r="BQ28" s="431"/>
      <c r="BR28" s="431"/>
      <c r="BS28" s="431"/>
      <c r="BT28" s="431"/>
      <c r="BU28" s="432"/>
      <c r="BV28" s="430">
        <v>1344343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7</v>
      </c>
      <c r="M29" s="519"/>
      <c r="N29" s="519"/>
      <c r="O29" s="519"/>
      <c r="P29" s="561"/>
      <c r="Q29" s="518">
        <v>1770</v>
      </c>
      <c r="R29" s="519"/>
      <c r="S29" s="519"/>
      <c r="T29" s="519"/>
      <c r="U29" s="519"/>
      <c r="V29" s="561"/>
      <c r="W29" s="621"/>
      <c r="X29" s="622"/>
      <c r="Y29" s="623"/>
      <c r="Z29" s="517" t="s">
        <v>190</v>
      </c>
      <c r="AA29" s="497"/>
      <c r="AB29" s="497"/>
      <c r="AC29" s="497"/>
      <c r="AD29" s="497"/>
      <c r="AE29" s="497"/>
      <c r="AF29" s="497"/>
      <c r="AG29" s="498"/>
      <c r="AH29" s="518">
        <v>51</v>
      </c>
      <c r="AI29" s="519"/>
      <c r="AJ29" s="519"/>
      <c r="AK29" s="519"/>
      <c r="AL29" s="561"/>
      <c r="AM29" s="518">
        <v>151215</v>
      </c>
      <c r="AN29" s="519"/>
      <c r="AO29" s="519"/>
      <c r="AP29" s="519"/>
      <c r="AQ29" s="519"/>
      <c r="AR29" s="561"/>
      <c r="AS29" s="518">
        <v>2965</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144962</v>
      </c>
      <c r="BO29" s="468"/>
      <c r="BP29" s="468"/>
      <c r="BQ29" s="468"/>
      <c r="BR29" s="468"/>
      <c r="BS29" s="468"/>
      <c r="BT29" s="468"/>
      <c r="BU29" s="469"/>
      <c r="BV29" s="467">
        <v>144947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1833698</v>
      </c>
      <c r="BO30" s="644"/>
      <c r="BP30" s="644"/>
      <c r="BQ30" s="644"/>
      <c r="BR30" s="644"/>
      <c r="BS30" s="644"/>
      <c r="BT30" s="644"/>
      <c r="BU30" s="645"/>
      <c r="BV30" s="643">
        <v>1454184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201</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199</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4</v>
      </c>
      <c r="BF34" s="656"/>
      <c r="BG34" s="657" t="str">
        <f>IF('各会計、関係団体の財政状況及び健全化判断比率'!B30="","",'各会計、関係団体の財政状況及び健全化判断比率'!B30)</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空知中部広域連合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浦臼町土地開発公社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奈井江浦臼学校給食組合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西空知広域水道企業団</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空知教育センター組合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砂川地区保健衛生組合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10</v>
      </c>
      <c r="BX39" s="656"/>
      <c r="BY39" s="657" t="str">
        <f>IF('各会計、関係団体の財政状況及び健全化判断比率'!B73="","",'各会計、関係団体の財政状況及び健全化判断比率'!B73)</f>
        <v>中・北空知廃棄物処理広域連合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11</v>
      </c>
      <c r="BX40" s="656"/>
      <c r="BY40" s="657" t="str">
        <f>IF('各会計、関係団体の財政状況及び健全化判断比率'!B74="","",'各会計、関係団体の財政状況及び健全化判断比率'!B74)</f>
        <v>中空知広域市町村圏組合(普通会計分)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12</v>
      </c>
      <c r="BX41" s="656"/>
      <c r="BY41" s="657" t="str">
        <f>IF('各会計、関係団体の財政状況及び健全化判断比率'!B75="","",'各会計、関係団体の財政状況及び健全化判断比率'!B75)</f>
        <v>砂川地区広域消防組合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13</v>
      </c>
      <c r="BX42" s="656"/>
      <c r="BY42" s="657" t="str">
        <f>IF('各会計、関係団体の財政状況及び健全化判断比率'!B76="","",'各会計、関係団体の財政状況及び健全化判断比率'!B76)</f>
        <v>石狩川流域下水道組合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l5zZGV7wH7dtbnzVORbxtgo2jiP/YNezzxBpN6lFQXftB5OSpDP1M4V7WJc3PCQ90P+3irF4WQZBZYSuduog+Q==" saltValue="eZedL91+LmtJy3OSAPSm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551</v>
      </c>
      <c r="D34" s="1248"/>
      <c r="E34" s="1249"/>
      <c r="F34" s="32">
        <v>4.1500000000000004</v>
      </c>
      <c r="G34" s="33">
        <v>3.64</v>
      </c>
      <c r="H34" s="33">
        <v>3.67</v>
      </c>
      <c r="I34" s="33">
        <v>10.99</v>
      </c>
      <c r="J34" s="34">
        <v>8.19</v>
      </c>
      <c r="K34" s="22"/>
      <c r="L34" s="22"/>
      <c r="M34" s="22"/>
      <c r="N34" s="22"/>
      <c r="O34" s="22"/>
      <c r="P34" s="22"/>
    </row>
    <row r="35" spans="1:16" ht="39" customHeight="1" x14ac:dyDescent="0.15">
      <c r="A35" s="22"/>
      <c r="B35" s="35"/>
      <c r="C35" s="1242" t="s">
        <v>552</v>
      </c>
      <c r="D35" s="1243"/>
      <c r="E35" s="1244"/>
      <c r="F35" s="36">
        <v>0.14000000000000001</v>
      </c>
      <c r="G35" s="37">
        <v>0.08</v>
      </c>
      <c r="H35" s="37">
        <v>0.12</v>
      </c>
      <c r="I35" s="37">
        <v>0.74</v>
      </c>
      <c r="J35" s="38">
        <v>0.81</v>
      </c>
      <c r="K35" s="22"/>
      <c r="L35" s="22"/>
      <c r="M35" s="22"/>
      <c r="N35" s="22"/>
      <c r="O35" s="22"/>
      <c r="P35" s="22"/>
    </row>
    <row r="36" spans="1:16" ht="39" customHeight="1" x14ac:dyDescent="0.15">
      <c r="A36" s="22"/>
      <c r="B36" s="35"/>
      <c r="C36" s="1242" t="s">
        <v>553</v>
      </c>
      <c r="D36" s="1243"/>
      <c r="E36" s="1244"/>
      <c r="F36" s="36">
        <v>0.01</v>
      </c>
      <c r="G36" s="37">
        <v>0.03</v>
      </c>
      <c r="H36" s="37">
        <v>0.02</v>
      </c>
      <c r="I36" s="37">
        <v>0.03</v>
      </c>
      <c r="J36" s="38">
        <v>0.04</v>
      </c>
      <c r="K36" s="22"/>
      <c r="L36" s="22"/>
      <c r="M36" s="22"/>
      <c r="N36" s="22"/>
      <c r="O36" s="22"/>
      <c r="P36" s="22"/>
    </row>
    <row r="37" spans="1:16" ht="39" customHeight="1" x14ac:dyDescent="0.15">
      <c r="A37" s="22"/>
      <c r="B37" s="35"/>
      <c r="C37" s="1242" t="s">
        <v>554</v>
      </c>
      <c r="D37" s="1243"/>
      <c r="E37" s="1244"/>
      <c r="F37" s="36">
        <v>0.02</v>
      </c>
      <c r="G37" s="37">
        <v>0.04</v>
      </c>
      <c r="H37" s="37">
        <v>0.08</v>
      </c>
      <c r="I37" s="37">
        <v>0.06</v>
      </c>
      <c r="J37" s="38">
        <v>0.03</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555</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556</v>
      </c>
      <c r="D43" s="1246"/>
      <c r="E43" s="1247"/>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roSLkDBzuc0v9VVzWKtp/3bDypcDsTo8kVQPPVRot7IK6bSkqwTe0SpOf6eCdPVdrQUNr/Iq7LPwVojlQCilw==" saltValue="SOTzFExLg1REQihSFwp9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531</v>
      </c>
      <c r="L45" s="60">
        <v>407</v>
      </c>
      <c r="M45" s="60">
        <v>338</v>
      </c>
      <c r="N45" s="60">
        <v>324</v>
      </c>
      <c r="O45" s="61">
        <v>341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x14ac:dyDescent="0.15">
      <c r="A48" s="48"/>
      <c r="B48" s="1252"/>
      <c r="C48" s="1253"/>
      <c r="D48" s="62"/>
      <c r="E48" s="1258" t="s">
        <v>15</v>
      </c>
      <c r="F48" s="1258"/>
      <c r="G48" s="1258"/>
      <c r="H48" s="1258"/>
      <c r="I48" s="1258"/>
      <c r="J48" s="1259"/>
      <c r="K48" s="63">
        <v>54</v>
      </c>
      <c r="L48" s="64">
        <v>54</v>
      </c>
      <c r="M48" s="64">
        <v>52</v>
      </c>
      <c r="N48" s="64">
        <v>49</v>
      </c>
      <c r="O48" s="65">
        <v>52</v>
      </c>
      <c r="P48" s="48"/>
      <c r="Q48" s="48"/>
      <c r="R48" s="48"/>
      <c r="S48" s="48"/>
      <c r="T48" s="48"/>
      <c r="U48" s="48"/>
    </row>
    <row r="49" spans="1:21" ht="30.75" customHeight="1" x14ac:dyDescent="0.15">
      <c r="A49" s="48"/>
      <c r="B49" s="1252"/>
      <c r="C49" s="1253"/>
      <c r="D49" s="62"/>
      <c r="E49" s="1258" t="s">
        <v>16</v>
      </c>
      <c r="F49" s="1258"/>
      <c r="G49" s="1258"/>
      <c r="H49" s="1258"/>
      <c r="I49" s="1258"/>
      <c r="J49" s="1259"/>
      <c r="K49" s="63">
        <v>77</v>
      </c>
      <c r="L49" s="64">
        <v>78</v>
      </c>
      <c r="M49" s="64">
        <v>76</v>
      </c>
      <c r="N49" s="64">
        <v>64</v>
      </c>
      <c r="O49" s="65">
        <v>64</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504</v>
      </c>
      <c r="L50" s="64" t="s">
        <v>504</v>
      </c>
      <c r="M50" s="64" t="s">
        <v>504</v>
      </c>
      <c r="N50" s="64" t="s">
        <v>504</v>
      </c>
      <c r="O50" s="65" t="s">
        <v>504</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t="s">
        <v>504</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565</v>
      </c>
      <c r="L52" s="64">
        <v>534</v>
      </c>
      <c r="M52" s="64">
        <v>507</v>
      </c>
      <c r="N52" s="64">
        <v>500</v>
      </c>
      <c r="O52" s="65">
        <v>500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97</v>
      </c>
      <c r="L53" s="69">
        <v>5</v>
      </c>
      <c r="M53" s="69">
        <v>-41</v>
      </c>
      <c r="N53" s="69">
        <v>-63</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rFu3JMlB3GTWbWlDYoCcXOm3psRBOfr9ozN8Y9r6edX8ROdiNGM+xZghKEMjd0sFPfUSmcdTZMFMxpIRT35dQ==" saltValue="OG6dlxYruNzJns1MQ1nm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6" t="s">
        <v>30</v>
      </c>
      <c r="C41" s="1277"/>
      <c r="D41" s="102"/>
      <c r="E41" s="1282" t="s">
        <v>31</v>
      </c>
      <c r="F41" s="1282"/>
      <c r="G41" s="1282"/>
      <c r="H41" s="1283"/>
      <c r="I41" s="103">
        <v>3615</v>
      </c>
      <c r="J41" s="104">
        <v>3375</v>
      </c>
      <c r="K41" s="104">
        <v>3820</v>
      </c>
      <c r="L41" s="104">
        <v>3938</v>
      </c>
      <c r="M41" s="105">
        <v>3895</v>
      </c>
    </row>
    <row r="42" spans="2:13" ht="27.75" customHeight="1" x14ac:dyDescent="0.15">
      <c r="B42" s="1278"/>
      <c r="C42" s="1279"/>
      <c r="D42" s="106"/>
      <c r="E42" s="1284" t="s">
        <v>32</v>
      </c>
      <c r="F42" s="1284"/>
      <c r="G42" s="1284"/>
      <c r="H42" s="1285"/>
      <c r="I42" s="107" t="s">
        <v>504</v>
      </c>
      <c r="J42" s="108" t="s">
        <v>504</v>
      </c>
      <c r="K42" s="108" t="s">
        <v>504</v>
      </c>
      <c r="L42" s="108" t="s">
        <v>504</v>
      </c>
      <c r="M42" s="109" t="s">
        <v>504</v>
      </c>
    </row>
    <row r="43" spans="2:13" ht="27.75" customHeight="1" x14ac:dyDescent="0.15">
      <c r="B43" s="1278"/>
      <c r="C43" s="1279"/>
      <c r="D43" s="106"/>
      <c r="E43" s="1284" t="s">
        <v>33</v>
      </c>
      <c r="F43" s="1284"/>
      <c r="G43" s="1284"/>
      <c r="H43" s="1285"/>
      <c r="I43" s="107">
        <v>483</v>
      </c>
      <c r="J43" s="108">
        <v>641</v>
      </c>
      <c r="K43" s="108">
        <v>589</v>
      </c>
      <c r="L43" s="108">
        <v>358</v>
      </c>
      <c r="M43" s="109">
        <v>484</v>
      </c>
    </row>
    <row r="44" spans="2:13" ht="27.75" customHeight="1" x14ac:dyDescent="0.15">
      <c r="B44" s="1278"/>
      <c r="C44" s="1279"/>
      <c r="D44" s="106"/>
      <c r="E44" s="1284" t="s">
        <v>34</v>
      </c>
      <c r="F44" s="1284"/>
      <c r="G44" s="1284"/>
      <c r="H44" s="1285"/>
      <c r="I44" s="107">
        <v>876</v>
      </c>
      <c r="J44" s="108">
        <v>816</v>
      </c>
      <c r="K44" s="108">
        <v>757</v>
      </c>
      <c r="L44" s="108">
        <v>708</v>
      </c>
      <c r="M44" s="109">
        <v>657</v>
      </c>
    </row>
    <row r="45" spans="2:13" ht="27.75" customHeight="1" x14ac:dyDescent="0.15">
      <c r="B45" s="1278"/>
      <c r="C45" s="1279"/>
      <c r="D45" s="106"/>
      <c r="E45" s="1284" t="s">
        <v>35</v>
      </c>
      <c r="F45" s="1284"/>
      <c r="G45" s="1284"/>
      <c r="H45" s="1285"/>
      <c r="I45" s="107">
        <v>426</v>
      </c>
      <c r="J45" s="108">
        <v>436</v>
      </c>
      <c r="K45" s="108">
        <v>388</v>
      </c>
      <c r="L45" s="108">
        <v>425</v>
      </c>
      <c r="M45" s="109">
        <v>421</v>
      </c>
    </row>
    <row r="46" spans="2:13" ht="27.75" customHeight="1" x14ac:dyDescent="0.15">
      <c r="B46" s="1278"/>
      <c r="C46" s="1279"/>
      <c r="D46" s="110"/>
      <c r="E46" s="1284" t="s">
        <v>36</v>
      </c>
      <c r="F46" s="1284"/>
      <c r="G46" s="1284"/>
      <c r="H46" s="1285"/>
      <c r="I46" s="107" t="s">
        <v>504</v>
      </c>
      <c r="J46" s="108" t="s">
        <v>504</v>
      </c>
      <c r="K46" s="108" t="s">
        <v>504</v>
      </c>
      <c r="L46" s="108" t="s">
        <v>504</v>
      </c>
      <c r="M46" s="109" t="s">
        <v>504</v>
      </c>
    </row>
    <row r="47" spans="2:13" ht="27.75" customHeight="1" x14ac:dyDescent="0.15">
      <c r="B47" s="1278"/>
      <c r="C47" s="1279"/>
      <c r="D47" s="111"/>
      <c r="E47" s="1286" t="s">
        <v>37</v>
      </c>
      <c r="F47" s="1287"/>
      <c r="G47" s="1287"/>
      <c r="H47" s="1288"/>
      <c r="I47" s="107" t="s">
        <v>504</v>
      </c>
      <c r="J47" s="108" t="s">
        <v>504</v>
      </c>
      <c r="K47" s="108" t="s">
        <v>504</v>
      </c>
      <c r="L47" s="108" t="s">
        <v>504</v>
      </c>
      <c r="M47" s="109" t="s">
        <v>504</v>
      </c>
    </row>
    <row r="48" spans="2:13" ht="27.75" customHeight="1" x14ac:dyDescent="0.15">
      <c r="B48" s="1278"/>
      <c r="C48" s="1279"/>
      <c r="D48" s="106"/>
      <c r="E48" s="1284" t="s">
        <v>38</v>
      </c>
      <c r="F48" s="1284"/>
      <c r="G48" s="1284"/>
      <c r="H48" s="1285"/>
      <c r="I48" s="107" t="s">
        <v>504</v>
      </c>
      <c r="J48" s="108" t="s">
        <v>504</v>
      </c>
      <c r="K48" s="108" t="s">
        <v>504</v>
      </c>
      <c r="L48" s="108" t="s">
        <v>504</v>
      </c>
      <c r="M48" s="109" t="s">
        <v>504</v>
      </c>
    </row>
    <row r="49" spans="2:13" ht="27.75" customHeight="1" x14ac:dyDescent="0.15">
      <c r="B49" s="1280"/>
      <c r="C49" s="1281"/>
      <c r="D49" s="106"/>
      <c r="E49" s="1284" t="s">
        <v>39</v>
      </c>
      <c r="F49" s="1284"/>
      <c r="G49" s="1284"/>
      <c r="H49" s="1285"/>
      <c r="I49" s="107" t="s">
        <v>504</v>
      </c>
      <c r="J49" s="108" t="s">
        <v>504</v>
      </c>
      <c r="K49" s="108" t="s">
        <v>504</v>
      </c>
      <c r="L49" s="108" t="s">
        <v>504</v>
      </c>
      <c r="M49" s="109" t="s">
        <v>504</v>
      </c>
    </row>
    <row r="50" spans="2:13" ht="27.75" customHeight="1" x14ac:dyDescent="0.15">
      <c r="B50" s="1289" t="s">
        <v>40</v>
      </c>
      <c r="C50" s="1290"/>
      <c r="D50" s="112"/>
      <c r="E50" s="1284" t="s">
        <v>41</v>
      </c>
      <c r="F50" s="1284"/>
      <c r="G50" s="1284"/>
      <c r="H50" s="1285"/>
      <c r="I50" s="107">
        <v>2144</v>
      </c>
      <c r="J50" s="108">
        <v>2410</v>
      </c>
      <c r="K50" s="108">
        <v>2617</v>
      </c>
      <c r="L50" s="108">
        <v>2715</v>
      </c>
      <c r="M50" s="109">
        <v>2691</v>
      </c>
    </row>
    <row r="51" spans="2:13" ht="27.75" customHeight="1" x14ac:dyDescent="0.15">
      <c r="B51" s="1278"/>
      <c r="C51" s="1279"/>
      <c r="D51" s="106"/>
      <c r="E51" s="1284" t="s">
        <v>42</v>
      </c>
      <c r="F51" s="1284"/>
      <c r="G51" s="1284"/>
      <c r="H51" s="1285"/>
      <c r="I51" s="107">
        <v>297</v>
      </c>
      <c r="J51" s="108">
        <v>259</v>
      </c>
      <c r="K51" s="108">
        <v>218</v>
      </c>
      <c r="L51" s="108">
        <v>179</v>
      </c>
      <c r="M51" s="109">
        <v>140</v>
      </c>
    </row>
    <row r="52" spans="2:13" ht="27.75" customHeight="1" x14ac:dyDescent="0.15">
      <c r="B52" s="1280"/>
      <c r="C52" s="1281"/>
      <c r="D52" s="106"/>
      <c r="E52" s="1284" t="s">
        <v>43</v>
      </c>
      <c r="F52" s="1284"/>
      <c r="G52" s="1284"/>
      <c r="H52" s="1285"/>
      <c r="I52" s="107">
        <v>3636</v>
      </c>
      <c r="J52" s="108">
        <v>3342</v>
      </c>
      <c r="K52" s="108">
        <v>3620</v>
      </c>
      <c r="L52" s="108">
        <v>3608</v>
      </c>
      <c r="M52" s="109">
        <v>3351</v>
      </c>
    </row>
    <row r="53" spans="2:13" ht="27.75" customHeight="1" thickBot="1" x14ac:dyDescent="0.2">
      <c r="B53" s="1291" t="s">
        <v>44</v>
      </c>
      <c r="C53" s="1292"/>
      <c r="D53" s="113"/>
      <c r="E53" s="1293" t="s">
        <v>45</v>
      </c>
      <c r="F53" s="1293"/>
      <c r="G53" s="1293"/>
      <c r="H53" s="1294"/>
      <c r="I53" s="114">
        <v>-678</v>
      </c>
      <c r="J53" s="115">
        <v>-742</v>
      </c>
      <c r="K53" s="115">
        <v>-901</v>
      </c>
      <c r="L53" s="115">
        <v>-1074</v>
      </c>
      <c r="M53" s="116">
        <v>-725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ZkrEEvN9T7GE5tK3jg/joP8E/jL/75MUrVbSNZTH4UzlRxzh/AxGjIhD0o5o0+0UhBo6z27o0eLEO++v9X8Q==" saltValue="pG5X2BWRT2MJapr2ZJos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1331</v>
      </c>
      <c r="G55" s="128">
        <v>1344</v>
      </c>
      <c r="H55" s="129">
        <v>1345</v>
      </c>
    </row>
    <row r="56" spans="2:8" ht="52.5" customHeight="1" x14ac:dyDescent="0.15">
      <c r="B56" s="130"/>
      <c r="C56" s="1305" t="s">
        <v>49</v>
      </c>
      <c r="D56" s="1305"/>
      <c r="E56" s="1306"/>
      <c r="F56" s="131">
        <v>145</v>
      </c>
      <c r="G56" s="131">
        <v>145</v>
      </c>
      <c r="H56" s="132">
        <v>145</v>
      </c>
    </row>
    <row r="57" spans="2:8" ht="53.25" customHeight="1" x14ac:dyDescent="0.15">
      <c r="B57" s="130"/>
      <c r="C57" s="1307" t="s">
        <v>50</v>
      </c>
      <c r="D57" s="1307"/>
      <c r="E57" s="1308"/>
      <c r="F57" s="133">
        <v>1384</v>
      </c>
      <c r="G57" s="133">
        <v>1454</v>
      </c>
      <c r="H57" s="134">
        <v>1834</v>
      </c>
    </row>
    <row r="58" spans="2:8" ht="45.75" customHeight="1" x14ac:dyDescent="0.15">
      <c r="B58" s="135"/>
      <c r="C58" s="1295" t="s">
        <v>578</v>
      </c>
      <c r="D58" s="1296"/>
      <c r="E58" s="1297"/>
      <c r="F58" s="136">
        <v>549</v>
      </c>
      <c r="G58" s="136">
        <v>605</v>
      </c>
      <c r="H58" s="137">
        <v>616</v>
      </c>
    </row>
    <row r="59" spans="2:8" ht="45.75" customHeight="1" x14ac:dyDescent="0.15">
      <c r="B59" s="135"/>
      <c r="C59" s="1295" t="s">
        <v>586</v>
      </c>
      <c r="D59" s="1296"/>
      <c r="E59" s="1297"/>
      <c r="F59" s="136">
        <v>512</v>
      </c>
      <c r="G59" s="136">
        <v>512</v>
      </c>
      <c r="H59" s="137">
        <v>478</v>
      </c>
    </row>
    <row r="60" spans="2:8" ht="45.75" customHeight="1" x14ac:dyDescent="0.15">
      <c r="B60" s="135"/>
      <c r="C60" s="1295" t="s">
        <v>587</v>
      </c>
      <c r="D60" s="1296"/>
      <c r="E60" s="1297"/>
      <c r="F60" s="136" t="s">
        <v>588</v>
      </c>
      <c r="G60" s="136" t="s">
        <v>588</v>
      </c>
      <c r="H60" s="137">
        <v>389</v>
      </c>
    </row>
    <row r="61" spans="2:8" ht="45.75" customHeight="1" x14ac:dyDescent="0.15">
      <c r="B61" s="135"/>
      <c r="C61" s="1295" t="s">
        <v>579</v>
      </c>
      <c r="D61" s="1296"/>
      <c r="E61" s="1297"/>
      <c r="F61" s="136">
        <v>255</v>
      </c>
      <c r="G61" s="136">
        <v>270</v>
      </c>
      <c r="H61" s="137">
        <v>285</v>
      </c>
    </row>
    <row r="62" spans="2:8" ht="45.75" customHeight="1" thickBot="1" x14ac:dyDescent="0.2">
      <c r="B62" s="138"/>
      <c r="C62" s="1298" t="s">
        <v>580</v>
      </c>
      <c r="D62" s="1299"/>
      <c r="E62" s="1300"/>
      <c r="F62" s="139">
        <v>53</v>
      </c>
      <c r="G62" s="139">
        <v>53</v>
      </c>
      <c r="H62" s="140">
        <v>53</v>
      </c>
    </row>
    <row r="63" spans="2:8" ht="52.5" customHeight="1" thickBot="1" x14ac:dyDescent="0.2">
      <c r="B63" s="141"/>
      <c r="C63" s="1301" t="s">
        <v>51</v>
      </c>
      <c r="D63" s="1301"/>
      <c r="E63" s="1302"/>
      <c r="F63" s="142">
        <v>2860</v>
      </c>
      <c r="G63" s="142">
        <v>2943</v>
      </c>
      <c r="H63" s="143">
        <v>3324</v>
      </c>
    </row>
    <row r="64" spans="2:8" ht="15" customHeight="1" x14ac:dyDescent="0.15"/>
  </sheetData>
  <sheetProtection algorithmName="SHA-512" hashValue="kWbYe0WlHPCipjlv67rjwlDAhMGpf/R7dqwUE1iSm3IpLa13ExXkL6tHJhG3VStgCIqmkugENSrRun8+rn2LNA==" saltValue="b4d5CrlgTdWg36teFzRi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546</v>
      </c>
      <c r="BQ50" s="1322"/>
      <c r="BR50" s="1322"/>
      <c r="BS50" s="1322"/>
      <c r="BT50" s="1322"/>
      <c r="BU50" s="1322"/>
      <c r="BV50" s="1322"/>
      <c r="BW50" s="1322"/>
      <c r="BX50" s="1322" t="s">
        <v>547</v>
      </c>
      <c r="BY50" s="1322"/>
      <c r="BZ50" s="1322"/>
      <c r="CA50" s="1322"/>
      <c r="CB50" s="1322"/>
      <c r="CC50" s="1322"/>
      <c r="CD50" s="1322"/>
      <c r="CE50" s="1322"/>
      <c r="CF50" s="1322" t="s">
        <v>548</v>
      </c>
      <c r="CG50" s="1322"/>
      <c r="CH50" s="1322"/>
      <c r="CI50" s="1322"/>
      <c r="CJ50" s="1322"/>
      <c r="CK50" s="1322"/>
      <c r="CL50" s="1322"/>
      <c r="CM50" s="1322"/>
      <c r="CN50" s="1322" t="s">
        <v>549</v>
      </c>
      <c r="CO50" s="1322"/>
      <c r="CP50" s="1322"/>
      <c r="CQ50" s="1322"/>
      <c r="CR50" s="1322"/>
      <c r="CS50" s="1322"/>
      <c r="CT50" s="1322"/>
      <c r="CU50" s="1322"/>
      <c r="CV50" s="1322" t="s">
        <v>550</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593</v>
      </c>
      <c r="AO51" s="1325"/>
      <c r="AP51" s="1325"/>
      <c r="AQ51" s="1325"/>
      <c r="AR51" s="1325"/>
      <c r="AS51" s="1325"/>
      <c r="AT51" s="1325"/>
      <c r="AU51" s="1325"/>
      <c r="AV51" s="1325"/>
      <c r="AW51" s="1325"/>
      <c r="AX51" s="1325"/>
      <c r="AY51" s="1325"/>
      <c r="AZ51" s="1325"/>
      <c r="BA51" s="1325"/>
      <c r="BB51" s="1325" t="s">
        <v>594</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6"/>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595</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6"/>
      <c r="CG53" s="1323"/>
      <c r="CH53" s="1323"/>
      <c r="CI53" s="1323"/>
      <c r="CJ53" s="1323"/>
      <c r="CK53" s="1323"/>
      <c r="CL53" s="1323"/>
      <c r="CM53" s="1323"/>
      <c r="CN53" s="1323">
        <v>56.5</v>
      </c>
      <c r="CO53" s="1323"/>
      <c r="CP53" s="1323"/>
      <c r="CQ53" s="1323"/>
      <c r="CR53" s="1323"/>
      <c r="CS53" s="1323"/>
      <c r="CT53" s="1323"/>
      <c r="CU53" s="1323"/>
      <c r="CV53" s="1323">
        <v>59.1</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596</v>
      </c>
      <c r="AO55" s="1322"/>
      <c r="AP55" s="1322"/>
      <c r="AQ55" s="1322"/>
      <c r="AR55" s="1322"/>
      <c r="AS55" s="1322"/>
      <c r="AT55" s="1322"/>
      <c r="AU55" s="1322"/>
      <c r="AV55" s="1322"/>
      <c r="AW55" s="1322"/>
      <c r="AX55" s="1322"/>
      <c r="AY55" s="1322"/>
      <c r="AZ55" s="1322"/>
      <c r="BA55" s="1322"/>
      <c r="BB55" s="1325" t="s">
        <v>594</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6"/>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595</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6"/>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546</v>
      </c>
      <c r="BQ72" s="1322"/>
      <c r="BR72" s="1322"/>
      <c r="BS72" s="1322"/>
      <c r="BT72" s="1322"/>
      <c r="BU72" s="1322"/>
      <c r="BV72" s="1322"/>
      <c r="BW72" s="1322"/>
      <c r="BX72" s="1322" t="s">
        <v>547</v>
      </c>
      <c r="BY72" s="1322"/>
      <c r="BZ72" s="1322"/>
      <c r="CA72" s="1322"/>
      <c r="CB72" s="1322"/>
      <c r="CC72" s="1322"/>
      <c r="CD72" s="1322"/>
      <c r="CE72" s="1322"/>
      <c r="CF72" s="1322" t="s">
        <v>548</v>
      </c>
      <c r="CG72" s="1322"/>
      <c r="CH72" s="1322"/>
      <c r="CI72" s="1322"/>
      <c r="CJ72" s="1322"/>
      <c r="CK72" s="1322"/>
      <c r="CL72" s="1322"/>
      <c r="CM72" s="1322"/>
      <c r="CN72" s="1322" t="s">
        <v>549</v>
      </c>
      <c r="CO72" s="1322"/>
      <c r="CP72" s="1322"/>
      <c r="CQ72" s="1322"/>
      <c r="CR72" s="1322"/>
      <c r="CS72" s="1322"/>
      <c r="CT72" s="1322"/>
      <c r="CU72" s="1322"/>
      <c r="CV72" s="1322" t="s">
        <v>550</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593</v>
      </c>
      <c r="AO73" s="1325"/>
      <c r="AP73" s="1325"/>
      <c r="AQ73" s="1325"/>
      <c r="AR73" s="1325"/>
      <c r="AS73" s="1325"/>
      <c r="AT73" s="1325"/>
      <c r="AU73" s="1325"/>
      <c r="AV73" s="1325"/>
      <c r="AW73" s="1325"/>
      <c r="AX73" s="1325"/>
      <c r="AY73" s="1325"/>
      <c r="AZ73" s="1325"/>
      <c r="BA73" s="1325"/>
      <c r="BB73" s="1325" t="s">
        <v>594</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598</v>
      </c>
      <c r="BC75" s="1325"/>
      <c r="BD75" s="1325"/>
      <c r="BE75" s="1325"/>
      <c r="BF75" s="1325"/>
      <c r="BG75" s="1325"/>
      <c r="BH75" s="1325"/>
      <c r="BI75" s="1325"/>
      <c r="BJ75" s="1325"/>
      <c r="BK75" s="1325"/>
      <c r="BL75" s="1325"/>
      <c r="BM75" s="1325"/>
      <c r="BN75" s="1325"/>
      <c r="BO75" s="1325"/>
      <c r="BP75" s="1323">
        <v>11.1</v>
      </c>
      <c r="BQ75" s="1323"/>
      <c r="BR75" s="1323"/>
      <c r="BS75" s="1323"/>
      <c r="BT75" s="1323"/>
      <c r="BU75" s="1323"/>
      <c r="BV75" s="1323"/>
      <c r="BW75" s="1323"/>
      <c r="BX75" s="1323">
        <v>6.5</v>
      </c>
      <c r="BY75" s="1323"/>
      <c r="BZ75" s="1323"/>
      <c r="CA75" s="1323"/>
      <c r="CB75" s="1323"/>
      <c r="CC75" s="1323"/>
      <c r="CD75" s="1323"/>
      <c r="CE75" s="1323"/>
      <c r="CF75" s="1323">
        <v>1.3</v>
      </c>
      <c r="CG75" s="1323"/>
      <c r="CH75" s="1323"/>
      <c r="CI75" s="1323"/>
      <c r="CJ75" s="1323"/>
      <c r="CK75" s="1323"/>
      <c r="CL75" s="1323"/>
      <c r="CM75" s="1323"/>
      <c r="CN75" s="1323">
        <v>-2.5</v>
      </c>
      <c r="CO75" s="1323"/>
      <c r="CP75" s="1323"/>
      <c r="CQ75" s="1323"/>
      <c r="CR75" s="1323"/>
      <c r="CS75" s="1323"/>
      <c r="CT75" s="1323"/>
      <c r="CU75" s="1323"/>
      <c r="CV75" s="1323">
        <v>-3.8</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596</v>
      </c>
      <c r="AO77" s="1322"/>
      <c r="AP77" s="1322"/>
      <c r="AQ77" s="1322"/>
      <c r="AR77" s="1322"/>
      <c r="AS77" s="1322"/>
      <c r="AT77" s="1322"/>
      <c r="AU77" s="1322"/>
      <c r="AV77" s="1322"/>
      <c r="AW77" s="1322"/>
      <c r="AX77" s="1322"/>
      <c r="AY77" s="1322"/>
      <c r="AZ77" s="1322"/>
      <c r="BA77" s="1322"/>
      <c r="BB77" s="1325" t="s">
        <v>594</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598</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nKRf/sNShFLv/NvV3RflgsYQJdWuNs42rtQ53D+IC4GkpKLgBPOHZ4iM9jebpwpZl0YPSSr9FFR61vIbk7sw==" saltValue="lJoIAh9s0PYldQ4zmLrE1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ituIoUmk9tCuYL3mHYSHliCYQZnhf3fnxB0WYQoiaHh4/kjggYR8aiNtsj/7uS/6x8sa1bR3tELhjCVp68Ks4g==" saltValue="l1WII3PAHpGIemlOqLHw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MlYwmOOSDemFOBXt88At/gnHqs+w2UbCqmaTCneum5w3tB9EwJod4ArlYr0j/XYgQNXc28UCRR7HA3xdyGPeoQ==" saltValue="MxjmHUWHW9/JZNygt/KP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430732</v>
      </c>
      <c r="E3" s="162"/>
      <c r="F3" s="163">
        <v>280458</v>
      </c>
      <c r="G3" s="164"/>
      <c r="H3" s="165"/>
    </row>
    <row r="4" spans="1:8" x14ac:dyDescent="0.15">
      <c r="A4" s="166"/>
      <c r="B4" s="167"/>
      <c r="C4" s="168"/>
      <c r="D4" s="169">
        <v>178170</v>
      </c>
      <c r="E4" s="170"/>
      <c r="F4" s="171">
        <v>127286</v>
      </c>
      <c r="G4" s="172"/>
      <c r="H4" s="173"/>
    </row>
    <row r="5" spans="1:8" x14ac:dyDescent="0.15">
      <c r="A5" s="154" t="s">
        <v>538</v>
      </c>
      <c r="B5" s="159"/>
      <c r="C5" s="160"/>
      <c r="D5" s="161">
        <v>242258</v>
      </c>
      <c r="E5" s="162"/>
      <c r="F5" s="163">
        <v>291945</v>
      </c>
      <c r="G5" s="164"/>
      <c r="H5" s="165"/>
    </row>
    <row r="6" spans="1:8" x14ac:dyDescent="0.15">
      <c r="A6" s="166"/>
      <c r="B6" s="167"/>
      <c r="C6" s="168"/>
      <c r="D6" s="169">
        <v>121722</v>
      </c>
      <c r="E6" s="170"/>
      <c r="F6" s="171">
        <v>127651</v>
      </c>
      <c r="G6" s="172"/>
      <c r="H6" s="173"/>
    </row>
    <row r="7" spans="1:8" x14ac:dyDescent="0.15">
      <c r="A7" s="154" t="s">
        <v>539</v>
      </c>
      <c r="B7" s="159"/>
      <c r="C7" s="160"/>
      <c r="D7" s="161">
        <v>372928</v>
      </c>
      <c r="E7" s="162"/>
      <c r="F7" s="163">
        <v>291173</v>
      </c>
      <c r="G7" s="164"/>
      <c r="H7" s="165"/>
    </row>
    <row r="8" spans="1:8" x14ac:dyDescent="0.15">
      <c r="A8" s="166"/>
      <c r="B8" s="167"/>
      <c r="C8" s="168"/>
      <c r="D8" s="169">
        <v>333886</v>
      </c>
      <c r="E8" s="170"/>
      <c r="F8" s="171">
        <v>119071</v>
      </c>
      <c r="G8" s="172"/>
      <c r="H8" s="173"/>
    </row>
    <row r="9" spans="1:8" x14ac:dyDescent="0.15">
      <c r="A9" s="154" t="s">
        <v>540</v>
      </c>
      <c r="B9" s="159"/>
      <c r="C9" s="160"/>
      <c r="D9" s="161">
        <v>332376</v>
      </c>
      <c r="E9" s="162"/>
      <c r="F9" s="163">
        <v>271581</v>
      </c>
      <c r="G9" s="164"/>
      <c r="H9" s="165"/>
    </row>
    <row r="10" spans="1:8" x14ac:dyDescent="0.15">
      <c r="A10" s="166"/>
      <c r="B10" s="167"/>
      <c r="C10" s="168"/>
      <c r="D10" s="169">
        <v>246458</v>
      </c>
      <c r="E10" s="170"/>
      <c r="F10" s="171">
        <v>117844</v>
      </c>
      <c r="G10" s="172"/>
      <c r="H10" s="173"/>
    </row>
    <row r="11" spans="1:8" x14ac:dyDescent="0.15">
      <c r="A11" s="154" t="s">
        <v>541</v>
      </c>
      <c r="B11" s="159"/>
      <c r="C11" s="160"/>
      <c r="D11" s="161">
        <v>484974</v>
      </c>
      <c r="E11" s="162"/>
      <c r="F11" s="163">
        <v>268375</v>
      </c>
      <c r="G11" s="164"/>
      <c r="H11" s="165"/>
    </row>
    <row r="12" spans="1:8" x14ac:dyDescent="0.15">
      <c r="A12" s="166"/>
      <c r="B12" s="167"/>
      <c r="C12" s="174"/>
      <c r="D12" s="169">
        <v>284830</v>
      </c>
      <c r="E12" s="170"/>
      <c r="F12" s="171">
        <v>119602</v>
      </c>
      <c r="G12" s="172"/>
      <c r="H12" s="173"/>
    </row>
    <row r="13" spans="1:8" x14ac:dyDescent="0.15">
      <c r="A13" s="154"/>
      <c r="B13" s="159"/>
      <c r="C13" s="175"/>
      <c r="D13" s="176">
        <v>372654</v>
      </c>
      <c r="E13" s="177"/>
      <c r="F13" s="178">
        <v>280706</v>
      </c>
      <c r="G13" s="179"/>
      <c r="H13" s="165"/>
    </row>
    <row r="14" spans="1:8" x14ac:dyDescent="0.15">
      <c r="A14" s="166"/>
      <c r="B14" s="167"/>
      <c r="C14" s="168"/>
      <c r="D14" s="169">
        <v>233013</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4.1500000000000004</v>
      </c>
      <c r="C19" s="180">
        <f>ROUND(VALUE(SUBSTITUTE(実質収支比率等に係る経年分析!G$48,"▲","-")),2)</f>
        <v>3.64</v>
      </c>
      <c r="D19" s="180">
        <f>ROUND(VALUE(SUBSTITUTE(実質収支比率等に係る経年分析!H$48,"▲","-")),2)</f>
        <v>3.68</v>
      </c>
      <c r="E19" s="180">
        <f>ROUND(VALUE(SUBSTITUTE(実質収支比率等に係る経年分析!I$48,"▲","-")),2)</f>
        <v>11</v>
      </c>
      <c r="F19" s="180">
        <f>ROUND(VALUE(SUBSTITUTE(実質収支比率等に係る経年分析!J$48,"▲","-")),2)</f>
        <v>8.19</v>
      </c>
    </row>
    <row r="20" spans="1:11" x14ac:dyDescent="0.15">
      <c r="A20" s="180" t="s">
        <v>55</v>
      </c>
      <c r="B20" s="180">
        <f>ROUND(VALUE(SUBSTITUTE(実質収支比率等に係る経年分析!F$47,"▲","-")),2)</f>
        <v>60.85</v>
      </c>
      <c r="C20" s="180">
        <f>ROUND(VALUE(SUBSTITUTE(実質収支比率等に係る経年分析!G$47,"▲","-")),2)</f>
        <v>67.94</v>
      </c>
      <c r="D20" s="180">
        <f>ROUND(VALUE(SUBSTITUTE(実質収支比率等に係る経年分析!H$47,"▲","-")),2)</f>
        <v>73.28</v>
      </c>
      <c r="E20" s="180">
        <f>ROUND(VALUE(SUBSTITUTE(実質収支比率等に係る経年分析!I$47,"▲","-")),2)</f>
        <v>78.3</v>
      </c>
      <c r="F20" s="180">
        <f>ROUND(VALUE(SUBSTITUTE(実質収支比率等に係る経年分析!J$47,"▲","-")),2)</f>
        <v>77.819999999999993</v>
      </c>
    </row>
    <row r="21" spans="1:11" x14ac:dyDescent="0.15">
      <c r="A21" s="180" t="s">
        <v>56</v>
      </c>
      <c r="B21" s="180">
        <f>IF(ISNUMBER(VALUE(SUBSTITUTE(実質収支比率等に係る経年分析!F$49,"▲","-"))),ROUND(VALUE(SUBSTITUTE(実質収支比率等に係る経年分析!F$49,"▲","-")),2),NA())</f>
        <v>5.37</v>
      </c>
      <c r="C21" s="180">
        <f>IF(ISNUMBER(VALUE(SUBSTITUTE(実質収支比率等に係る経年分析!G$49,"▲","-"))),ROUND(VALUE(SUBSTITUTE(実質収支比率等に係る経年分析!G$49,"▲","-")),2),NA())</f>
        <v>13.47</v>
      </c>
      <c r="D21" s="180">
        <f>IF(ISNUMBER(VALUE(SUBSTITUTE(実質収支比率等に係る経年分析!H$49,"▲","-"))),ROUND(VALUE(SUBSTITUTE(実質収支比率等に係る経年分析!H$49,"▲","-")),2),NA())</f>
        <v>8.4700000000000006</v>
      </c>
      <c r="E21" s="180">
        <f>IF(ISNUMBER(VALUE(SUBSTITUTE(実質収支比率等に係る経年分析!I$49,"▲","-"))),ROUND(VALUE(SUBSTITUTE(実質収支比率等に係る経年分析!I$49,"▲","-")),2),NA())</f>
        <v>15.63</v>
      </c>
      <c r="F21" s="180">
        <f>IF(ISNUMBER(VALUE(SUBSTITUTE(実質収支比率等に係る経年分析!J$49,"▲","-"))),ROUND(VALUE(SUBSTITUTE(実質収支比率等に係る経年分析!J$49,"▲","-")),2),NA())</f>
        <v>3.36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0.14000000000000001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565</v>
      </c>
      <c r="E42" s="182"/>
      <c r="F42" s="182"/>
      <c r="G42" s="182">
        <f>'実質公債費比率（分子）の構造'!L$52</f>
        <v>534</v>
      </c>
      <c r="H42" s="182"/>
      <c r="I42" s="182"/>
      <c r="J42" s="182">
        <f>'実質公債費比率（分子）の構造'!M$52</f>
        <v>507</v>
      </c>
      <c r="K42" s="182"/>
      <c r="L42" s="182"/>
      <c r="M42" s="182">
        <f>'実質公債費比率（分子）の構造'!N$52</f>
        <v>500</v>
      </c>
      <c r="N42" s="182"/>
      <c r="O42" s="182"/>
      <c r="P42" s="182">
        <f>'実質公債費比率（分子）の構造'!O$52</f>
        <v>500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77</v>
      </c>
      <c r="C45" s="182"/>
      <c r="D45" s="182"/>
      <c r="E45" s="182">
        <f>'実質公債費比率（分子）の構造'!L$49</f>
        <v>78</v>
      </c>
      <c r="F45" s="182"/>
      <c r="G45" s="182"/>
      <c r="H45" s="182">
        <f>'実質公債費比率（分子）の構造'!M$49</f>
        <v>76</v>
      </c>
      <c r="I45" s="182"/>
      <c r="J45" s="182"/>
      <c r="K45" s="182">
        <f>'実質公債費比率（分子）の構造'!N$49</f>
        <v>64</v>
      </c>
      <c r="L45" s="182"/>
      <c r="M45" s="182"/>
      <c r="N45" s="182">
        <f>'実質公債費比率（分子）の構造'!O$49</f>
        <v>64</v>
      </c>
      <c r="O45" s="182"/>
      <c r="P45" s="182"/>
    </row>
    <row r="46" spans="1:16" x14ac:dyDescent="0.15">
      <c r="A46" s="182" t="s">
        <v>67</v>
      </c>
      <c r="B46" s="182">
        <f>'実質公債費比率（分子）の構造'!K$48</f>
        <v>54</v>
      </c>
      <c r="C46" s="182"/>
      <c r="D46" s="182"/>
      <c r="E46" s="182">
        <f>'実質公債費比率（分子）の構造'!L$48</f>
        <v>54</v>
      </c>
      <c r="F46" s="182"/>
      <c r="G46" s="182"/>
      <c r="H46" s="182">
        <f>'実質公債費比率（分子）の構造'!M$48</f>
        <v>52</v>
      </c>
      <c r="I46" s="182"/>
      <c r="J46" s="182"/>
      <c r="K46" s="182">
        <f>'実質公債費比率（分子）の構造'!N$48</f>
        <v>49</v>
      </c>
      <c r="L46" s="182"/>
      <c r="M46" s="182"/>
      <c r="N46" s="182">
        <f>'実質公債費比率（分子）の構造'!O$48</f>
        <v>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531</v>
      </c>
      <c r="C49" s="182"/>
      <c r="D49" s="182"/>
      <c r="E49" s="182">
        <f>'実質公債費比率（分子）の構造'!L$45</f>
        <v>407</v>
      </c>
      <c r="F49" s="182"/>
      <c r="G49" s="182"/>
      <c r="H49" s="182">
        <f>'実質公債費比率（分子）の構造'!M$45</f>
        <v>338</v>
      </c>
      <c r="I49" s="182"/>
      <c r="J49" s="182"/>
      <c r="K49" s="182">
        <f>'実質公債費比率（分子）の構造'!N$45</f>
        <v>324</v>
      </c>
      <c r="L49" s="182"/>
      <c r="M49" s="182"/>
      <c r="N49" s="182">
        <f>'実質公債費比率（分子）の構造'!O$45</f>
        <v>341</v>
      </c>
      <c r="O49" s="182"/>
      <c r="P49" s="182"/>
    </row>
    <row r="50" spans="1:16" x14ac:dyDescent="0.15">
      <c r="A50" s="182" t="s">
        <v>71</v>
      </c>
      <c r="B50" s="182" t="e">
        <f>NA()</f>
        <v>#N/A</v>
      </c>
      <c r="C50" s="182">
        <f>IF(ISNUMBER('実質公債費比率（分子）の構造'!K$53),'実質公債費比率（分子）の構造'!K$53,NA())</f>
        <v>97</v>
      </c>
      <c r="D50" s="182" t="e">
        <f>NA()</f>
        <v>#N/A</v>
      </c>
      <c r="E50" s="182" t="e">
        <f>NA()</f>
        <v>#N/A</v>
      </c>
      <c r="F50" s="182">
        <f>IF(ISNUMBER('実質公債費比率（分子）の構造'!L$53),'実質公債費比率（分子）の構造'!L$53,NA())</f>
        <v>5</v>
      </c>
      <c r="G50" s="182" t="e">
        <f>NA()</f>
        <v>#N/A</v>
      </c>
      <c r="H50" s="182" t="e">
        <f>NA()</f>
        <v>#N/A</v>
      </c>
      <c r="I50" s="182">
        <f>IF(ISNUMBER('実質公債費比率（分子）の構造'!M$53),'実質公債費比率（分子）の構造'!M$53,NA())</f>
        <v>-41</v>
      </c>
      <c r="J50" s="182" t="e">
        <f>NA()</f>
        <v>#N/A</v>
      </c>
      <c r="K50" s="182" t="e">
        <f>NA()</f>
        <v>#N/A</v>
      </c>
      <c r="L50" s="182">
        <f>IF(ISNUMBER('実質公債費比率（分子）の構造'!N$53),'実質公債費比率（分子）の構造'!N$53,NA())</f>
        <v>-63</v>
      </c>
      <c r="M50" s="182" t="e">
        <f>NA()</f>
        <v>#N/A</v>
      </c>
      <c r="N50" s="182" t="e">
        <f>NA()</f>
        <v>#N/A</v>
      </c>
      <c r="O50" s="182">
        <f>IF(ISNUMBER('実質公債費比率（分子）の構造'!O$53),'実質公債費比率（分子）の構造'!O$53,NA())</f>
        <v>-43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3636</v>
      </c>
      <c r="E56" s="181"/>
      <c r="F56" s="181"/>
      <c r="G56" s="181">
        <f>'将来負担比率（分子）の構造'!J$52</f>
        <v>3342</v>
      </c>
      <c r="H56" s="181"/>
      <c r="I56" s="181"/>
      <c r="J56" s="181">
        <f>'将来負担比率（分子）の構造'!K$52</f>
        <v>3620</v>
      </c>
      <c r="K56" s="181"/>
      <c r="L56" s="181"/>
      <c r="M56" s="181">
        <f>'将来負担比率（分子）の構造'!L$52</f>
        <v>3608</v>
      </c>
      <c r="N56" s="181"/>
      <c r="O56" s="181"/>
      <c r="P56" s="181">
        <f>'将来負担比率（分子）の構造'!M$52</f>
        <v>3351</v>
      </c>
    </row>
    <row r="57" spans="1:16" x14ac:dyDescent="0.15">
      <c r="A57" s="181" t="s">
        <v>42</v>
      </c>
      <c r="B57" s="181"/>
      <c r="C57" s="181"/>
      <c r="D57" s="181">
        <f>'将来負担比率（分子）の構造'!I$51</f>
        <v>297</v>
      </c>
      <c r="E57" s="181"/>
      <c r="F57" s="181"/>
      <c r="G57" s="181">
        <f>'将来負担比率（分子）の構造'!J$51</f>
        <v>259</v>
      </c>
      <c r="H57" s="181"/>
      <c r="I57" s="181"/>
      <c r="J57" s="181">
        <f>'将来負担比率（分子）の構造'!K$51</f>
        <v>218</v>
      </c>
      <c r="K57" s="181"/>
      <c r="L57" s="181"/>
      <c r="M57" s="181">
        <f>'将来負担比率（分子）の構造'!L$51</f>
        <v>179</v>
      </c>
      <c r="N57" s="181"/>
      <c r="O57" s="181"/>
      <c r="P57" s="181">
        <f>'将来負担比率（分子）の構造'!M$51</f>
        <v>140</v>
      </c>
    </row>
    <row r="58" spans="1:16" x14ac:dyDescent="0.15">
      <c r="A58" s="181" t="s">
        <v>41</v>
      </c>
      <c r="B58" s="181"/>
      <c r="C58" s="181"/>
      <c r="D58" s="181">
        <f>'将来負担比率（分子）の構造'!I$50</f>
        <v>2144</v>
      </c>
      <c r="E58" s="181"/>
      <c r="F58" s="181"/>
      <c r="G58" s="181">
        <f>'将来負担比率（分子）の構造'!J$50</f>
        <v>2410</v>
      </c>
      <c r="H58" s="181"/>
      <c r="I58" s="181"/>
      <c r="J58" s="181">
        <f>'将来負担比率（分子）の構造'!K$50</f>
        <v>2617</v>
      </c>
      <c r="K58" s="181"/>
      <c r="L58" s="181"/>
      <c r="M58" s="181">
        <f>'将来負担比率（分子）の構造'!L$50</f>
        <v>2715</v>
      </c>
      <c r="N58" s="181"/>
      <c r="O58" s="181"/>
      <c r="P58" s="181">
        <f>'将来負担比率（分子）の構造'!M$50</f>
        <v>2691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426</v>
      </c>
      <c r="C62" s="181"/>
      <c r="D62" s="181"/>
      <c r="E62" s="181">
        <f>'将来負担比率（分子）の構造'!J$45</f>
        <v>436</v>
      </c>
      <c r="F62" s="181"/>
      <c r="G62" s="181"/>
      <c r="H62" s="181">
        <f>'将来負担比率（分子）の構造'!K$45</f>
        <v>388</v>
      </c>
      <c r="I62" s="181"/>
      <c r="J62" s="181"/>
      <c r="K62" s="181">
        <f>'将来負担比率（分子）の構造'!L$45</f>
        <v>425</v>
      </c>
      <c r="L62" s="181"/>
      <c r="M62" s="181"/>
      <c r="N62" s="181">
        <f>'将来負担比率（分子）の構造'!M$45</f>
        <v>421</v>
      </c>
      <c r="O62" s="181"/>
      <c r="P62" s="181"/>
    </row>
    <row r="63" spans="1:16" x14ac:dyDescent="0.15">
      <c r="A63" s="181" t="s">
        <v>34</v>
      </c>
      <c r="B63" s="181">
        <f>'将来負担比率（分子）の構造'!I$44</f>
        <v>876</v>
      </c>
      <c r="C63" s="181"/>
      <c r="D63" s="181"/>
      <c r="E63" s="181">
        <f>'将来負担比率（分子）の構造'!J$44</f>
        <v>816</v>
      </c>
      <c r="F63" s="181"/>
      <c r="G63" s="181"/>
      <c r="H63" s="181">
        <f>'将来負担比率（分子）の構造'!K$44</f>
        <v>757</v>
      </c>
      <c r="I63" s="181"/>
      <c r="J63" s="181"/>
      <c r="K63" s="181">
        <f>'将来負担比率（分子）の構造'!L$44</f>
        <v>708</v>
      </c>
      <c r="L63" s="181"/>
      <c r="M63" s="181"/>
      <c r="N63" s="181">
        <f>'将来負担比率（分子）の構造'!M$44</f>
        <v>657</v>
      </c>
      <c r="O63" s="181"/>
      <c r="P63" s="181"/>
    </row>
    <row r="64" spans="1:16" x14ac:dyDescent="0.15">
      <c r="A64" s="181" t="s">
        <v>33</v>
      </c>
      <c r="B64" s="181">
        <f>'将来負担比率（分子）の構造'!I$43</f>
        <v>483</v>
      </c>
      <c r="C64" s="181"/>
      <c r="D64" s="181"/>
      <c r="E64" s="181">
        <f>'将来負担比率（分子）の構造'!J$43</f>
        <v>641</v>
      </c>
      <c r="F64" s="181"/>
      <c r="G64" s="181"/>
      <c r="H64" s="181">
        <f>'将来負担比率（分子）の構造'!K$43</f>
        <v>589</v>
      </c>
      <c r="I64" s="181"/>
      <c r="J64" s="181"/>
      <c r="K64" s="181">
        <f>'将来負担比率（分子）の構造'!L$43</f>
        <v>358</v>
      </c>
      <c r="L64" s="181"/>
      <c r="M64" s="181"/>
      <c r="N64" s="181">
        <f>'将来負担比率（分子）の構造'!M$43</f>
        <v>484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3615</v>
      </c>
      <c r="C66" s="181"/>
      <c r="D66" s="181"/>
      <c r="E66" s="181">
        <f>'将来負担比率（分子）の構造'!J$41</f>
        <v>3375</v>
      </c>
      <c r="F66" s="181"/>
      <c r="G66" s="181"/>
      <c r="H66" s="181">
        <f>'将来負担比率（分子）の構造'!K$41</f>
        <v>3820</v>
      </c>
      <c r="I66" s="181"/>
      <c r="J66" s="181"/>
      <c r="K66" s="181">
        <f>'将来負担比率（分子）の構造'!L$41</f>
        <v>3938</v>
      </c>
      <c r="L66" s="181"/>
      <c r="M66" s="181"/>
      <c r="N66" s="181">
        <f>'将来負担比率（分子）の構造'!M$41</f>
        <v>3895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1331</v>
      </c>
      <c r="C72" s="185">
        <f>基金残高に係る経年分析!G55</f>
        <v>1344</v>
      </c>
      <c r="D72" s="185">
        <f>基金残高に係る経年分析!H55</f>
        <v>1345</v>
      </c>
    </row>
    <row r="73" spans="1:16" x14ac:dyDescent="0.15">
      <c r="A73" s="184" t="s">
        <v>78</v>
      </c>
      <c r="B73" s="185">
        <f>基金残高に係る経年分析!F56</f>
        <v>145</v>
      </c>
      <c r="C73" s="185">
        <f>基金残高に係る経年分析!G56</f>
        <v>145</v>
      </c>
      <c r="D73" s="185">
        <f>基金残高に係る経年分析!H56</f>
        <v>145</v>
      </c>
    </row>
    <row r="74" spans="1:16" x14ac:dyDescent="0.15">
      <c r="A74" s="184" t="s">
        <v>79</v>
      </c>
      <c r="B74" s="185">
        <f>基金残高に係る経年分析!F57</f>
        <v>1384</v>
      </c>
      <c r="C74" s="185">
        <f>基金残高に係る経年分析!G57</f>
        <v>1454</v>
      </c>
      <c r="D74" s="185">
        <f>基金残高に係る経年分析!H57</f>
        <v>1834</v>
      </c>
    </row>
  </sheetData>
  <sheetProtection algorithmName="SHA-512" hashValue="G0qnZMOwWRucA552fS2BCFBvUNNYZOnsikt4B8Ghs90sDwS0lIzz7FwAnDZgTGRe72Jek4JQeWSD4nJWtf33ZQ==" saltValue="2meiEUj6hC5bUlC9xOjS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217549</v>
      </c>
      <c r="S5" s="673"/>
      <c r="T5" s="673"/>
      <c r="U5" s="673"/>
      <c r="V5" s="673"/>
      <c r="W5" s="673"/>
      <c r="X5" s="673"/>
      <c r="Y5" s="674"/>
      <c r="Z5" s="675">
        <v>5.2</v>
      </c>
      <c r="AA5" s="675"/>
      <c r="AB5" s="675"/>
      <c r="AC5" s="675"/>
      <c r="AD5" s="676">
        <v>217549</v>
      </c>
      <c r="AE5" s="676"/>
      <c r="AF5" s="676"/>
      <c r="AG5" s="676"/>
      <c r="AH5" s="676"/>
      <c r="AI5" s="676"/>
      <c r="AJ5" s="676"/>
      <c r="AK5" s="676"/>
      <c r="AL5" s="677">
        <v>13</v>
      </c>
      <c r="AM5" s="678"/>
      <c r="AN5" s="678"/>
      <c r="AO5" s="679"/>
      <c r="AP5" s="669" t="s">
        <v>231</v>
      </c>
      <c r="AQ5" s="670"/>
      <c r="AR5" s="670"/>
      <c r="AS5" s="670"/>
      <c r="AT5" s="670"/>
      <c r="AU5" s="670"/>
      <c r="AV5" s="670"/>
      <c r="AW5" s="670"/>
      <c r="AX5" s="670"/>
      <c r="AY5" s="670"/>
      <c r="AZ5" s="670"/>
      <c r="BA5" s="670"/>
      <c r="BB5" s="670"/>
      <c r="BC5" s="670"/>
      <c r="BD5" s="670"/>
      <c r="BE5" s="670"/>
      <c r="BF5" s="671"/>
      <c r="BG5" s="683">
        <v>215743</v>
      </c>
      <c r="BH5" s="684"/>
      <c r="BI5" s="684"/>
      <c r="BJ5" s="684"/>
      <c r="BK5" s="684"/>
      <c r="BL5" s="684"/>
      <c r="BM5" s="684"/>
      <c r="BN5" s="685"/>
      <c r="BO5" s="686">
        <v>99.2</v>
      </c>
      <c r="BP5" s="686"/>
      <c r="BQ5" s="686"/>
      <c r="BR5" s="686"/>
      <c r="BS5" s="687">
        <v>1986</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43893</v>
      </c>
      <c r="S6" s="684"/>
      <c r="T6" s="684"/>
      <c r="U6" s="684"/>
      <c r="V6" s="684"/>
      <c r="W6" s="684"/>
      <c r="X6" s="684"/>
      <c r="Y6" s="685"/>
      <c r="Z6" s="686">
        <v>1.1000000000000001</v>
      </c>
      <c r="AA6" s="686"/>
      <c r="AB6" s="686"/>
      <c r="AC6" s="686"/>
      <c r="AD6" s="687">
        <v>43893</v>
      </c>
      <c r="AE6" s="687"/>
      <c r="AF6" s="687"/>
      <c r="AG6" s="687"/>
      <c r="AH6" s="687"/>
      <c r="AI6" s="687"/>
      <c r="AJ6" s="687"/>
      <c r="AK6" s="687"/>
      <c r="AL6" s="688">
        <v>2.6</v>
      </c>
      <c r="AM6" s="689"/>
      <c r="AN6" s="689"/>
      <c r="AO6" s="690"/>
      <c r="AP6" s="680" t="s">
        <v>236</v>
      </c>
      <c r="AQ6" s="681"/>
      <c r="AR6" s="681"/>
      <c r="AS6" s="681"/>
      <c r="AT6" s="681"/>
      <c r="AU6" s="681"/>
      <c r="AV6" s="681"/>
      <c r="AW6" s="681"/>
      <c r="AX6" s="681"/>
      <c r="AY6" s="681"/>
      <c r="AZ6" s="681"/>
      <c r="BA6" s="681"/>
      <c r="BB6" s="681"/>
      <c r="BC6" s="681"/>
      <c r="BD6" s="681"/>
      <c r="BE6" s="681"/>
      <c r="BF6" s="682"/>
      <c r="BG6" s="683">
        <v>215743</v>
      </c>
      <c r="BH6" s="684"/>
      <c r="BI6" s="684"/>
      <c r="BJ6" s="684"/>
      <c r="BK6" s="684"/>
      <c r="BL6" s="684"/>
      <c r="BM6" s="684"/>
      <c r="BN6" s="685"/>
      <c r="BO6" s="686">
        <v>99.2</v>
      </c>
      <c r="BP6" s="686"/>
      <c r="BQ6" s="686"/>
      <c r="BR6" s="686"/>
      <c r="BS6" s="687">
        <v>1986</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53441</v>
      </c>
      <c r="CS6" s="684"/>
      <c r="CT6" s="684"/>
      <c r="CU6" s="684"/>
      <c r="CV6" s="684"/>
      <c r="CW6" s="684"/>
      <c r="CX6" s="684"/>
      <c r="CY6" s="685"/>
      <c r="CZ6" s="677">
        <v>1.3</v>
      </c>
      <c r="DA6" s="678"/>
      <c r="DB6" s="678"/>
      <c r="DC6" s="697"/>
      <c r="DD6" s="692" t="s">
        <v>128</v>
      </c>
      <c r="DE6" s="684"/>
      <c r="DF6" s="684"/>
      <c r="DG6" s="684"/>
      <c r="DH6" s="684"/>
      <c r="DI6" s="684"/>
      <c r="DJ6" s="684"/>
      <c r="DK6" s="684"/>
      <c r="DL6" s="684"/>
      <c r="DM6" s="684"/>
      <c r="DN6" s="684"/>
      <c r="DO6" s="684"/>
      <c r="DP6" s="685"/>
      <c r="DQ6" s="692">
        <v>53441</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137</v>
      </c>
      <c r="S7" s="684"/>
      <c r="T7" s="684"/>
      <c r="U7" s="684"/>
      <c r="V7" s="684"/>
      <c r="W7" s="684"/>
      <c r="X7" s="684"/>
      <c r="Y7" s="685"/>
      <c r="Z7" s="686">
        <v>0</v>
      </c>
      <c r="AA7" s="686"/>
      <c r="AB7" s="686"/>
      <c r="AC7" s="686"/>
      <c r="AD7" s="687">
        <v>137</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79930</v>
      </c>
      <c r="BH7" s="684"/>
      <c r="BI7" s="684"/>
      <c r="BJ7" s="684"/>
      <c r="BK7" s="684"/>
      <c r="BL7" s="684"/>
      <c r="BM7" s="684"/>
      <c r="BN7" s="685"/>
      <c r="BO7" s="686">
        <v>36.700000000000003</v>
      </c>
      <c r="BP7" s="686"/>
      <c r="BQ7" s="686"/>
      <c r="BR7" s="686"/>
      <c r="BS7" s="687">
        <v>1986</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1302448</v>
      </c>
      <c r="CS7" s="684"/>
      <c r="CT7" s="684"/>
      <c r="CU7" s="684"/>
      <c r="CV7" s="684"/>
      <c r="CW7" s="684"/>
      <c r="CX7" s="684"/>
      <c r="CY7" s="685"/>
      <c r="CZ7" s="686">
        <v>32.5</v>
      </c>
      <c r="DA7" s="686"/>
      <c r="DB7" s="686"/>
      <c r="DC7" s="686"/>
      <c r="DD7" s="692">
        <v>272084</v>
      </c>
      <c r="DE7" s="684"/>
      <c r="DF7" s="684"/>
      <c r="DG7" s="684"/>
      <c r="DH7" s="684"/>
      <c r="DI7" s="684"/>
      <c r="DJ7" s="684"/>
      <c r="DK7" s="684"/>
      <c r="DL7" s="684"/>
      <c r="DM7" s="684"/>
      <c r="DN7" s="684"/>
      <c r="DO7" s="684"/>
      <c r="DP7" s="685"/>
      <c r="DQ7" s="692">
        <v>347096</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466</v>
      </c>
      <c r="S8" s="684"/>
      <c r="T8" s="684"/>
      <c r="U8" s="684"/>
      <c r="V8" s="684"/>
      <c r="W8" s="684"/>
      <c r="X8" s="684"/>
      <c r="Y8" s="685"/>
      <c r="Z8" s="686">
        <v>0</v>
      </c>
      <c r="AA8" s="686"/>
      <c r="AB8" s="686"/>
      <c r="AC8" s="686"/>
      <c r="AD8" s="687">
        <v>466</v>
      </c>
      <c r="AE8" s="687"/>
      <c r="AF8" s="687"/>
      <c r="AG8" s="687"/>
      <c r="AH8" s="687"/>
      <c r="AI8" s="687"/>
      <c r="AJ8" s="687"/>
      <c r="AK8" s="687"/>
      <c r="AL8" s="688">
        <v>0</v>
      </c>
      <c r="AM8" s="689"/>
      <c r="AN8" s="689"/>
      <c r="AO8" s="690"/>
      <c r="AP8" s="680" t="s">
        <v>242</v>
      </c>
      <c r="AQ8" s="681"/>
      <c r="AR8" s="681"/>
      <c r="AS8" s="681"/>
      <c r="AT8" s="681"/>
      <c r="AU8" s="681"/>
      <c r="AV8" s="681"/>
      <c r="AW8" s="681"/>
      <c r="AX8" s="681"/>
      <c r="AY8" s="681"/>
      <c r="AZ8" s="681"/>
      <c r="BA8" s="681"/>
      <c r="BB8" s="681"/>
      <c r="BC8" s="681"/>
      <c r="BD8" s="681"/>
      <c r="BE8" s="681"/>
      <c r="BF8" s="682"/>
      <c r="BG8" s="683">
        <v>3083</v>
      </c>
      <c r="BH8" s="684"/>
      <c r="BI8" s="684"/>
      <c r="BJ8" s="684"/>
      <c r="BK8" s="684"/>
      <c r="BL8" s="684"/>
      <c r="BM8" s="684"/>
      <c r="BN8" s="685"/>
      <c r="BO8" s="686">
        <v>1.4</v>
      </c>
      <c r="BP8" s="686"/>
      <c r="BQ8" s="686"/>
      <c r="BR8" s="686"/>
      <c r="BS8" s="692" t="s">
        <v>128</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518265</v>
      </c>
      <c r="CS8" s="684"/>
      <c r="CT8" s="684"/>
      <c r="CU8" s="684"/>
      <c r="CV8" s="684"/>
      <c r="CW8" s="684"/>
      <c r="CX8" s="684"/>
      <c r="CY8" s="685"/>
      <c r="CZ8" s="686">
        <v>12.9</v>
      </c>
      <c r="DA8" s="686"/>
      <c r="DB8" s="686"/>
      <c r="DC8" s="686"/>
      <c r="DD8" s="692" t="s">
        <v>128</v>
      </c>
      <c r="DE8" s="684"/>
      <c r="DF8" s="684"/>
      <c r="DG8" s="684"/>
      <c r="DH8" s="684"/>
      <c r="DI8" s="684"/>
      <c r="DJ8" s="684"/>
      <c r="DK8" s="684"/>
      <c r="DL8" s="684"/>
      <c r="DM8" s="684"/>
      <c r="DN8" s="684"/>
      <c r="DO8" s="684"/>
      <c r="DP8" s="685"/>
      <c r="DQ8" s="692">
        <v>311499</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311</v>
      </c>
      <c r="S9" s="684"/>
      <c r="T9" s="684"/>
      <c r="U9" s="684"/>
      <c r="V9" s="684"/>
      <c r="W9" s="684"/>
      <c r="X9" s="684"/>
      <c r="Y9" s="685"/>
      <c r="Z9" s="686">
        <v>0</v>
      </c>
      <c r="AA9" s="686"/>
      <c r="AB9" s="686"/>
      <c r="AC9" s="686"/>
      <c r="AD9" s="687">
        <v>311</v>
      </c>
      <c r="AE9" s="687"/>
      <c r="AF9" s="687"/>
      <c r="AG9" s="687"/>
      <c r="AH9" s="687"/>
      <c r="AI9" s="687"/>
      <c r="AJ9" s="687"/>
      <c r="AK9" s="687"/>
      <c r="AL9" s="688">
        <v>0</v>
      </c>
      <c r="AM9" s="689"/>
      <c r="AN9" s="689"/>
      <c r="AO9" s="690"/>
      <c r="AP9" s="680" t="s">
        <v>245</v>
      </c>
      <c r="AQ9" s="681"/>
      <c r="AR9" s="681"/>
      <c r="AS9" s="681"/>
      <c r="AT9" s="681"/>
      <c r="AU9" s="681"/>
      <c r="AV9" s="681"/>
      <c r="AW9" s="681"/>
      <c r="AX9" s="681"/>
      <c r="AY9" s="681"/>
      <c r="AZ9" s="681"/>
      <c r="BA9" s="681"/>
      <c r="BB9" s="681"/>
      <c r="BC9" s="681"/>
      <c r="BD9" s="681"/>
      <c r="BE9" s="681"/>
      <c r="BF9" s="682"/>
      <c r="BG9" s="683">
        <v>65693</v>
      </c>
      <c r="BH9" s="684"/>
      <c r="BI9" s="684"/>
      <c r="BJ9" s="684"/>
      <c r="BK9" s="684"/>
      <c r="BL9" s="684"/>
      <c r="BM9" s="684"/>
      <c r="BN9" s="685"/>
      <c r="BO9" s="686">
        <v>30.2</v>
      </c>
      <c r="BP9" s="686"/>
      <c r="BQ9" s="686"/>
      <c r="BR9" s="686"/>
      <c r="BS9" s="692" t="s">
        <v>246</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230465</v>
      </c>
      <c r="CS9" s="684"/>
      <c r="CT9" s="684"/>
      <c r="CU9" s="684"/>
      <c r="CV9" s="684"/>
      <c r="CW9" s="684"/>
      <c r="CX9" s="684"/>
      <c r="CY9" s="685"/>
      <c r="CZ9" s="686">
        <v>5.7</v>
      </c>
      <c r="DA9" s="686"/>
      <c r="DB9" s="686"/>
      <c r="DC9" s="686"/>
      <c r="DD9" s="692">
        <v>94023</v>
      </c>
      <c r="DE9" s="684"/>
      <c r="DF9" s="684"/>
      <c r="DG9" s="684"/>
      <c r="DH9" s="684"/>
      <c r="DI9" s="684"/>
      <c r="DJ9" s="684"/>
      <c r="DK9" s="684"/>
      <c r="DL9" s="684"/>
      <c r="DM9" s="684"/>
      <c r="DN9" s="684"/>
      <c r="DO9" s="684"/>
      <c r="DP9" s="685"/>
      <c r="DQ9" s="692">
        <v>168000</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246</v>
      </c>
      <c r="AA10" s="686"/>
      <c r="AB10" s="686"/>
      <c r="AC10" s="686"/>
      <c r="AD10" s="687" t="s">
        <v>246</v>
      </c>
      <c r="AE10" s="687"/>
      <c r="AF10" s="687"/>
      <c r="AG10" s="687"/>
      <c r="AH10" s="687"/>
      <c r="AI10" s="687"/>
      <c r="AJ10" s="687"/>
      <c r="AK10" s="687"/>
      <c r="AL10" s="688" t="s">
        <v>246</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6587</v>
      </c>
      <c r="BH10" s="684"/>
      <c r="BI10" s="684"/>
      <c r="BJ10" s="684"/>
      <c r="BK10" s="684"/>
      <c r="BL10" s="684"/>
      <c r="BM10" s="684"/>
      <c r="BN10" s="685"/>
      <c r="BO10" s="686">
        <v>3</v>
      </c>
      <c r="BP10" s="686"/>
      <c r="BQ10" s="686"/>
      <c r="BR10" s="686"/>
      <c r="BS10" s="692">
        <v>1080</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128</v>
      </c>
      <c r="DA10" s="686"/>
      <c r="DB10" s="686"/>
      <c r="DC10" s="686"/>
      <c r="DD10" s="692" t="s">
        <v>128</v>
      </c>
      <c r="DE10" s="684"/>
      <c r="DF10" s="684"/>
      <c r="DG10" s="684"/>
      <c r="DH10" s="684"/>
      <c r="DI10" s="684"/>
      <c r="DJ10" s="684"/>
      <c r="DK10" s="684"/>
      <c r="DL10" s="684"/>
      <c r="DM10" s="684"/>
      <c r="DN10" s="684"/>
      <c r="DO10" s="684"/>
      <c r="DP10" s="685"/>
      <c r="DQ10" s="692" t="s">
        <v>246</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35774</v>
      </c>
      <c r="S11" s="684"/>
      <c r="T11" s="684"/>
      <c r="U11" s="684"/>
      <c r="V11" s="684"/>
      <c r="W11" s="684"/>
      <c r="X11" s="684"/>
      <c r="Y11" s="685"/>
      <c r="Z11" s="688">
        <v>0.9</v>
      </c>
      <c r="AA11" s="689"/>
      <c r="AB11" s="689"/>
      <c r="AC11" s="701"/>
      <c r="AD11" s="692">
        <v>35774</v>
      </c>
      <c r="AE11" s="684"/>
      <c r="AF11" s="684"/>
      <c r="AG11" s="684"/>
      <c r="AH11" s="684"/>
      <c r="AI11" s="684"/>
      <c r="AJ11" s="684"/>
      <c r="AK11" s="685"/>
      <c r="AL11" s="688">
        <v>2.1</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4567</v>
      </c>
      <c r="BH11" s="684"/>
      <c r="BI11" s="684"/>
      <c r="BJ11" s="684"/>
      <c r="BK11" s="684"/>
      <c r="BL11" s="684"/>
      <c r="BM11" s="684"/>
      <c r="BN11" s="685"/>
      <c r="BO11" s="686">
        <v>2.1</v>
      </c>
      <c r="BP11" s="686"/>
      <c r="BQ11" s="686"/>
      <c r="BR11" s="686"/>
      <c r="BS11" s="692">
        <v>906</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451069</v>
      </c>
      <c r="CS11" s="684"/>
      <c r="CT11" s="684"/>
      <c r="CU11" s="684"/>
      <c r="CV11" s="684"/>
      <c r="CW11" s="684"/>
      <c r="CX11" s="684"/>
      <c r="CY11" s="685"/>
      <c r="CZ11" s="686">
        <v>11.2</v>
      </c>
      <c r="DA11" s="686"/>
      <c r="DB11" s="686"/>
      <c r="DC11" s="686"/>
      <c r="DD11" s="692">
        <v>17046</v>
      </c>
      <c r="DE11" s="684"/>
      <c r="DF11" s="684"/>
      <c r="DG11" s="684"/>
      <c r="DH11" s="684"/>
      <c r="DI11" s="684"/>
      <c r="DJ11" s="684"/>
      <c r="DK11" s="684"/>
      <c r="DL11" s="684"/>
      <c r="DM11" s="684"/>
      <c r="DN11" s="684"/>
      <c r="DO11" s="684"/>
      <c r="DP11" s="685"/>
      <c r="DQ11" s="692">
        <v>154675</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246</v>
      </c>
      <c r="S12" s="684"/>
      <c r="T12" s="684"/>
      <c r="U12" s="684"/>
      <c r="V12" s="684"/>
      <c r="W12" s="684"/>
      <c r="X12" s="684"/>
      <c r="Y12" s="685"/>
      <c r="Z12" s="686" t="s">
        <v>246</v>
      </c>
      <c r="AA12" s="686"/>
      <c r="AB12" s="686"/>
      <c r="AC12" s="686"/>
      <c r="AD12" s="687" t="s">
        <v>128</v>
      </c>
      <c r="AE12" s="687"/>
      <c r="AF12" s="687"/>
      <c r="AG12" s="687"/>
      <c r="AH12" s="687"/>
      <c r="AI12" s="687"/>
      <c r="AJ12" s="687"/>
      <c r="AK12" s="687"/>
      <c r="AL12" s="688" t="s">
        <v>128</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121324</v>
      </c>
      <c r="BH12" s="684"/>
      <c r="BI12" s="684"/>
      <c r="BJ12" s="684"/>
      <c r="BK12" s="684"/>
      <c r="BL12" s="684"/>
      <c r="BM12" s="684"/>
      <c r="BN12" s="685"/>
      <c r="BO12" s="686">
        <v>55.8</v>
      </c>
      <c r="BP12" s="686"/>
      <c r="BQ12" s="686"/>
      <c r="BR12" s="686"/>
      <c r="BS12" s="692" t="s">
        <v>128</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40913</v>
      </c>
      <c r="CS12" s="684"/>
      <c r="CT12" s="684"/>
      <c r="CU12" s="684"/>
      <c r="CV12" s="684"/>
      <c r="CW12" s="684"/>
      <c r="CX12" s="684"/>
      <c r="CY12" s="685"/>
      <c r="CZ12" s="686">
        <v>1</v>
      </c>
      <c r="DA12" s="686"/>
      <c r="DB12" s="686"/>
      <c r="DC12" s="686"/>
      <c r="DD12" s="692">
        <v>1720</v>
      </c>
      <c r="DE12" s="684"/>
      <c r="DF12" s="684"/>
      <c r="DG12" s="684"/>
      <c r="DH12" s="684"/>
      <c r="DI12" s="684"/>
      <c r="DJ12" s="684"/>
      <c r="DK12" s="684"/>
      <c r="DL12" s="684"/>
      <c r="DM12" s="684"/>
      <c r="DN12" s="684"/>
      <c r="DO12" s="684"/>
      <c r="DP12" s="685"/>
      <c r="DQ12" s="692">
        <v>27134</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246</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121324</v>
      </c>
      <c r="BH13" s="684"/>
      <c r="BI13" s="684"/>
      <c r="BJ13" s="684"/>
      <c r="BK13" s="684"/>
      <c r="BL13" s="684"/>
      <c r="BM13" s="684"/>
      <c r="BN13" s="685"/>
      <c r="BO13" s="686">
        <v>55.8</v>
      </c>
      <c r="BP13" s="686"/>
      <c r="BQ13" s="686"/>
      <c r="BR13" s="686"/>
      <c r="BS13" s="692" t="s">
        <v>246</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648479</v>
      </c>
      <c r="CS13" s="684"/>
      <c r="CT13" s="684"/>
      <c r="CU13" s="684"/>
      <c r="CV13" s="684"/>
      <c r="CW13" s="684"/>
      <c r="CX13" s="684"/>
      <c r="CY13" s="685"/>
      <c r="CZ13" s="686">
        <v>16.2</v>
      </c>
      <c r="DA13" s="686"/>
      <c r="DB13" s="686"/>
      <c r="DC13" s="686"/>
      <c r="DD13" s="692">
        <v>425372</v>
      </c>
      <c r="DE13" s="684"/>
      <c r="DF13" s="684"/>
      <c r="DG13" s="684"/>
      <c r="DH13" s="684"/>
      <c r="DI13" s="684"/>
      <c r="DJ13" s="684"/>
      <c r="DK13" s="684"/>
      <c r="DL13" s="684"/>
      <c r="DM13" s="684"/>
      <c r="DN13" s="684"/>
      <c r="DO13" s="684"/>
      <c r="DP13" s="685"/>
      <c r="DQ13" s="692">
        <v>219443</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4862</v>
      </c>
      <c r="S14" s="684"/>
      <c r="T14" s="684"/>
      <c r="U14" s="684"/>
      <c r="V14" s="684"/>
      <c r="W14" s="684"/>
      <c r="X14" s="684"/>
      <c r="Y14" s="685"/>
      <c r="Z14" s="686">
        <v>0.1</v>
      </c>
      <c r="AA14" s="686"/>
      <c r="AB14" s="686"/>
      <c r="AC14" s="686"/>
      <c r="AD14" s="687">
        <v>4862</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6607</v>
      </c>
      <c r="BH14" s="684"/>
      <c r="BI14" s="684"/>
      <c r="BJ14" s="684"/>
      <c r="BK14" s="684"/>
      <c r="BL14" s="684"/>
      <c r="BM14" s="684"/>
      <c r="BN14" s="685"/>
      <c r="BO14" s="686">
        <v>3</v>
      </c>
      <c r="BP14" s="686"/>
      <c r="BQ14" s="686"/>
      <c r="BR14" s="686"/>
      <c r="BS14" s="692" t="s">
        <v>128</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128474</v>
      </c>
      <c r="CS14" s="684"/>
      <c r="CT14" s="684"/>
      <c r="CU14" s="684"/>
      <c r="CV14" s="684"/>
      <c r="CW14" s="684"/>
      <c r="CX14" s="684"/>
      <c r="CY14" s="685"/>
      <c r="CZ14" s="686">
        <v>3.2</v>
      </c>
      <c r="DA14" s="686"/>
      <c r="DB14" s="686"/>
      <c r="DC14" s="686"/>
      <c r="DD14" s="692">
        <v>14300</v>
      </c>
      <c r="DE14" s="684"/>
      <c r="DF14" s="684"/>
      <c r="DG14" s="684"/>
      <c r="DH14" s="684"/>
      <c r="DI14" s="684"/>
      <c r="DJ14" s="684"/>
      <c r="DK14" s="684"/>
      <c r="DL14" s="684"/>
      <c r="DM14" s="684"/>
      <c r="DN14" s="684"/>
      <c r="DO14" s="684"/>
      <c r="DP14" s="685"/>
      <c r="DQ14" s="692">
        <v>114874</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246</v>
      </c>
      <c r="AA15" s="686"/>
      <c r="AB15" s="686"/>
      <c r="AC15" s="686"/>
      <c r="AD15" s="687" t="s">
        <v>128</v>
      </c>
      <c r="AE15" s="687"/>
      <c r="AF15" s="687"/>
      <c r="AG15" s="687"/>
      <c r="AH15" s="687"/>
      <c r="AI15" s="687"/>
      <c r="AJ15" s="687"/>
      <c r="AK15" s="687"/>
      <c r="AL15" s="688" t="s">
        <v>128</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7882</v>
      </c>
      <c r="BH15" s="684"/>
      <c r="BI15" s="684"/>
      <c r="BJ15" s="684"/>
      <c r="BK15" s="684"/>
      <c r="BL15" s="684"/>
      <c r="BM15" s="684"/>
      <c r="BN15" s="685"/>
      <c r="BO15" s="686">
        <v>3.6</v>
      </c>
      <c r="BP15" s="686"/>
      <c r="BQ15" s="686"/>
      <c r="BR15" s="686"/>
      <c r="BS15" s="692" t="s">
        <v>246</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192134</v>
      </c>
      <c r="CS15" s="684"/>
      <c r="CT15" s="684"/>
      <c r="CU15" s="684"/>
      <c r="CV15" s="684"/>
      <c r="CW15" s="684"/>
      <c r="CX15" s="684"/>
      <c r="CY15" s="685"/>
      <c r="CZ15" s="686">
        <v>4.8</v>
      </c>
      <c r="DA15" s="686"/>
      <c r="DB15" s="686"/>
      <c r="DC15" s="686"/>
      <c r="DD15" s="692">
        <v>41133</v>
      </c>
      <c r="DE15" s="684"/>
      <c r="DF15" s="684"/>
      <c r="DG15" s="684"/>
      <c r="DH15" s="684"/>
      <c r="DI15" s="684"/>
      <c r="DJ15" s="684"/>
      <c r="DK15" s="684"/>
      <c r="DL15" s="684"/>
      <c r="DM15" s="684"/>
      <c r="DN15" s="684"/>
      <c r="DO15" s="684"/>
      <c r="DP15" s="685"/>
      <c r="DQ15" s="692">
        <v>141643</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1402</v>
      </c>
      <c r="S16" s="684"/>
      <c r="T16" s="684"/>
      <c r="U16" s="684"/>
      <c r="V16" s="684"/>
      <c r="W16" s="684"/>
      <c r="X16" s="684"/>
      <c r="Y16" s="685"/>
      <c r="Z16" s="686">
        <v>0</v>
      </c>
      <c r="AA16" s="686"/>
      <c r="AB16" s="686"/>
      <c r="AC16" s="686"/>
      <c r="AD16" s="687">
        <v>1402</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246</v>
      </c>
      <c r="BP16" s="686"/>
      <c r="BQ16" s="686"/>
      <c r="BR16" s="686"/>
      <c r="BS16" s="692" t="s">
        <v>128</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1657</v>
      </c>
      <c r="CS16" s="684"/>
      <c r="CT16" s="684"/>
      <c r="CU16" s="684"/>
      <c r="CV16" s="684"/>
      <c r="CW16" s="684"/>
      <c r="CX16" s="684"/>
      <c r="CY16" s="685"/>
      <c r="CZ16" s="686">
        <v>0</v>
      </c>
      <c r="DA16" s="686"/>
      <c r="DB16" s="686"/>
      <c r="DC16" s="686"/>
      <c r="DD16" s="692" t="s">
        <v>128</v>
      </c>
      <c r="DE16" s="684"/>
      <c r="DF16" s="684"/>
      <c r="DG16" s="684"/>
      <c r="DH16" s="684"/>
      <c r="DI16" s="684"/>
      <c r="DJ16" s="684"/>
      <c r="DK16" s="684"/>
      <c r="DL16" s="684"/>
      <c r="DM16" s="684"/>
      <c r="DN16" s="684"/>
      <c r="DO16" s="684"/>
      <c r="DP16" s="685"/>
      <c r="DQ16" s="692">
        <v>1657</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2163</v>
      </c>
      <c r="S17" s="684"/>
      <c r="T17" s="684"/>
      <c r="U17" s="684"/>
      <c r="V17" s="684"/>
      <c r="W17" s="684"/>
      <c r="X17" s="684"/>
      <c r="Y17" s="685"/>
      <c r="Z17" s="686">
        <v>0.1</v>
      </c>
      <c r="AA17" s="686"/>
      <c r="AB17" s="686"/>
      <c r="AC17" s="686"/>
      <c r="AD17" s="687">
        <v>2163</v>
      </c>
      <c r="AE17" s="687"/>
      <c r="AF17" s="687"/>
      <c r="AG17" s="687"/>
      <c r="AH17" s="687"/>
      <c r="AI17" s="687"/>
      <c r="AJ17" s="687"/>
      <c r="AK17" s="687"/>
      <c r="AL17" s="688">
        <v>0.1</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246</v>
      </c>
      <c r="BP17" s="686"/>
      <c r="BQ17" s="686"/>
      <c r="BR17" s="686"/>
      <c r="BS17" s="692" t="s">
        <v>246</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445539</v>
      </c>
      <c r="CS17" s="684"/>
      <c r="CT17" s="684"/>
      <c r="CU17" s="684"/>
      <c r="CV17" s="684"/>
      <c r="CW17" s="684"/>
      <c r="CX17" s="684"/>
      <c r="CY17" s="685"/>
      <c r="CZ17" s="686">
        <v>11.1</v>
      </c>
      <c r="DA17" s="686"/>
      <c r="DB17" s="686"/>
      <c r="DC17" s="686"/>
      <c r="DD17" s="692" t="s">
        <v>128</v>
      </c>
      <c r="DE17" s="684"/>
      <c r="DF17" s="684"/>
      <c r="DG17" s="684"/>
      <c r="DH17" s="684"/>
      <c r="DI17" s="684"/>
      <c r="DJ17" s="684"/>
      <c r="DK17" s="684"/>
      <c r="DL17" s="684"/>
      <c r="DM17" s="684"/>
      <c r="DN17" s="684"/>
      <c r="DO17" s="684"/>
      <c r="DP17" s="685"/>
      <c r="DQ17" s="692">
        <v>409205</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197</v>
      </c>
      <c r="S18" s="684"/>
      <c r="T18" s="684"/>
      <c r="U18" s="684"/>
      <c r="V18" s="684"/>
      <c r="W18" s="684"/>
      <c r="X18" s="684"/>
      <c r="Y18" s="685"/>
      <c r="Z18" s="686">
        <v>0</v>
      </c>
      <c r="AA18" s="686"/>
      <c r="AB18" s="686"/>
      <c r="AC18" s="686"/>
      <c r="AD18" s="687">
        <v>197</v>
      </c>
      <c r="AE18" s="687"/>
      <c r="AF18" s="687"/>
      <c r="AG18" s="687"/>
      <c r="AH18" s="687"/>
      <c r="AI18" s="687"/>
      <c r="AJ18" s="687"/>
      <c r="AK18" s="687"/>
      <c r="AL18" s="688">
        <v>0</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246</v>
      </c>
      <c r="BH18" s="684"/>
      <c r="BI18" s="684"/>
      <c r="BJ18" s="684"/>
      <c r="BK18" s="684"/>
      <c r="BL18" s="684"/>
      <c r="BM18" s="684"/>
      <c r="BN18" s="685"/>
      <c r="BO18" s="686" t="s">
        <v>128</v>
      </c>
      <c r="BP18" s="686"/>
      <c r="BQ18" s="686"/>
      <c r="BR18" s="686"/>
      <c r="BS18" s="692" t="s">
        <v>246</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246</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719</v>
      </c>
      <c r="S19" s="684"/>
      <c r="T19" s="684"/>
      <c r="U19" s="684"/>
      <c r="V19" s="684"/>
      <c r="W19" s="684"/>
      <c r="X19" s="684"/>
      <c r="Y19" s="685"/>
      <c r="Z19" s="686">
        <v>0</v>
      </c>
      <c r="AA19" s="686"/>
      <c r="AB19" s="686"/>
      <c r="AC19" s="686"/>
      <c r="AD19" s="687">
        <v>719</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1806</v>
      </c>
      <c r="BH19" s="684"/>
      <c r="BI19" s="684"/>
      <c r="BJ19" s="684"/>
      <c r="BK19" s="684"/>
      <c r="BL19" s="684"/>
      <c r="BM19" s="684"/>
      <c r="BN19" s="685"/>
      <c r="BO19" s="686">
        <v>0.8</v>
      </c>
      <c r="BP19" s="686"/>
      <c r="BQ19" s="686"/>
      <c r="BR19" s="686"/>
      <c r="BS19" s="692" t="s">
        <v>246</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246</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278</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49</v>
      </c>
      <c r="S20" s="684"/>
      <c r="T20" s="684"/>
      <c r="U20" s="684"/>
      <c r="V20" s="684"/>
      <c r="W20" s="684"/>
      <c r="X20" s="684"/>
      <c r="Y20" s="685"/>
      <c r="Z20" s="686">
        <v>0</v>
      </c>
      <c r="AA20" s="686"/>
      <c r="AB20" s="686"/>
      <c r="AC20" s="686"/>
      <c r="AD20" s="687">
        <v>49</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1806</v>
      </c>
      <c r="BH20" s="684"/>
      <c r="BI20" s="684"/>
      <c r="BJ20" s="684"/>
      <c r="BK20" s="684"/>
      <c r="BL20" s="684"/>
      <c r="BM20" s="684"/>
      <c r="BN20" s="685"/>
      <c r="BO20" s="686">
        <v>0.8</v>
      </c>
      <c r="BP20" s="686"/>
      <c r="BQ20" s="686"/>
      <c r="BR20" s="686"/>
      <c r="BS20" s="692" t="s">
        <v>128</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4012884</v>
      </c>
      <c r="CS20" s="684"/>
      <c r="CT20" s="684"/>
      <c r="CU20" s="684"/>
      <c r="CV20" s="684"/>
      <c r="CW20" s="684"/>
      <c r="CX20" s="684"/>
      <c r="CY20" s="685"/>
      <c r="CZ20" s="686">
        <v>100</v>
      </c>
      <c r="DA20" s="686"/>
      <c r="DB20" s="686"/>
      <c r="DC20" s="686"/>
      <c r="DD20" s="692">
        <v>865678</v>
      </c>
      <c r="DE20" s="684"/>
      <c r="DF20" s="684"/>
      <c r="DG20" s="684"/>
      <c r="DH20" s="684"/>
      <c r="DI20" s="684"/>
      <c r="DJ20" s="684"/>
      <c r="DK20" s="684"/>
      <c r="DL20" s="684"/>
      <c r="DM20" s="684"/>
      <c r="DN20" s="684"/>
      <c r="DO20" s="684"/>
      <c r="DP20" s="685"/>
      <c r="DQ20" s="692">
        <v>1948667</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1198</v>
      </c>
      <c r="S21" s="684"/>
      <c r="T21" s="684"/>
      <c r="U21" s="684"/>
      <c r="V21" s="684"/>
      <c r="W21" s="684"/>
      <c r="X21" s="684"/>
      <c r="Y21" s="685"/>
      <c r="Z21" s="686">
        <v>0</v>
      </c>
      <c r="AA21" s="686"/>
      <c r="AB21" s="686"/>
      <c r="AC21" s="686"/>
      <c r="AD21" s="687">
        <v>1198</v>
      </c>
      <c r="AE21" s="687"/>
      <c r="AF21" s="687"/>
      <c r="AG21" s="687"/>
      <c r="AH21" s="687"/>
      <c r="AI21" s="687"/>
      <c r="AJ21" s="687"/>
      <c r="AK21" s="687"/>
      <c r="AL21" s="688">
        <v>0.1</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1806</v>
      </c>
      <c r="BH21" s="684"/>
      <c r="BI21" s="684"/>
      <c r="BJ21" s="684"/>
      <c r="BK21" s="684"/>
      <c r="BL21" s="684"/>
      <c r="BM21" s="684"/>
      <c r="BN21" s="685"/>
      <c r="BO21" s="686">
        <v>0.8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1510438</v>
      </c>
      <c r="S22" s="684"/>
      <c r="T22" s="684"/>
      <c r="U22" s="684"/>
      <c r="V22" s="684"/>
      <c r="W22" s="684"/>
      <c r="X22" s="684"/>
      <c r="Y22" s="685"/>
      <c r="Z22" s="686">
        <v>36.299999999999997</v>
      </c>
      <c r="AA22" s="686"/>
      <c r="AB22" s="686"/>
      <c r="AC22" s="686"/>
      <c r="AD22" s="687">
        <v>1360443</v>
      </c>
      <c r="AE22" s="687"/>
      <c r="AF22" s="687"/>
      <c r="AG22" s="687"/>
      <c r="AH22" s="687"/>
      <c r="AI22" s="687"/>
      <c r="AJ22" s="687"/>
      <c r="AK22" s="687"/>
      <c r="AL22" s="688">
        <v>81.400000000000006</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246</v>
      </c>
      <c r="BH22" s="684"/>
      <c r="BI22" s="684"/>
      <c r="BJ22" s="684"/>
      <c r="BK22" s="684"/>
      <c r="BL22" s="684"/>
      <c r="BM22" s="684"/>
      <c r="BN22" s="685"/>
      <c r="BO22" s="686" t="s">
        <v>246</v>
      </c>
      <c r="BP22" s="686"/>
      <c r="BQ22" s="686"/>
      <c r="BR22" s="686"/>
      <c r="BS22" s="692" t="s">
        <v>246</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1360443</v>
      </c>
      <c r="S23" s="684"/>
      <c r="T23" s="684"/>
      <c r="U23" s="684"/>
      <c r="V23" s="684"/>
      <c r="W23" s="684"/>
      <c r="X23" s="684"/>
      <c r="Y23" s="685"/>
      <c r="Z23" s="686">
        <v>32.700000000000003</v>
      </c>
      <c r="AA23" s="686"/>
      <c r="AB23" s="686"/>
      <c r="AC23" s="686"/>
      <c r="AD23" s="687">
        <v>1360443</v>
      </c>
      <c r="AE23" s="687"/>
      <c r="AF23" s="687"/>
      <c r="AG23" s="687"/>
      <c r="AH23" s="687"/>
      <c r="AI23" s="687"/>
      <c r="AJ23" s="687"/>
      <c r="AK23" s="687"/>
      <c r="AL23" s="688">
        <v>81.400000000000006</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246</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149995</v>
      </c>
      <c r="S24" s="684"/>
      <c r="T24" s="684"/>
      <c r="U24" s="684"/>
      <c r="V24" s="684"/>
      <c r="W24" s="684"/>
      <c r="X24" s="684"/>
      <c r="Y24" s="685"/>
      <c r="Z24" s="686">
        <v>3.6</v>
      </c>
      <c r="AA24" s="686"/>
      <c r="AB24" s="686"/>
      <c r="AC24" s="686"/>
      <c r="AD24" s="687" t="s">
        <v>128</v>
      </c>
      <c r="AE24" s="687"/>
      <c r="AF24" s="687"/>
      <c r="AG24" s="687"/>
      <c r="AH24" s="687"/>
      <c r="AI24" s="687"/>
      <c r="AJ24" s="687"/>
      <c r="AK24" s="687"/>
      <c r="AL24" s="688" t="s">
        <v>246</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1006332</v>
      </c>
      <c r="CS24" s="673"/>
      <c r="CT24" s="673"/>
      <c r="CU24" s="673"/>
      <c r="CV24" s="673"/>
      <c r="CW24" s="673"/>
      <c r="CX24" s="673"/>
      <c r="CY24" s="674"/>
      <c r="CZ24" s="677">
        <v>25.1</v>
      </c>
      <c r="DA24" s="678"/>
      <c r="DB24" s="678"/>
      <c r="DC24" s="697"/>
      <c r="DD24" s="717">
        <v>839996</v>
      </c>
      <c r="DE24" s="673"/>
      <c r="DF24" s="673"/>
      <c r="DG24" s="673"/>
      <c r="DH24" s="673"/>
      <c r="DI24" s="673"/>
      <c r="DJ24" s="673"/>
      <c r="DK24" s="674"/>
      <c r="DL24" s="717">
        <v>708823</v>
      </c>
      <c r="DM24" s="673"/>
      <c r="DN24" s="673"/>
      <c r="DO24" s="673"/>
      <c r="DP24" s="673"/>
      <c r="DQ24" s="673"/>
      <c r="DR24" s="673"/>
      <c r="DS24" s="673"/>
      <c r="DT24" s="673"/>
      <c r="DU24" s="673"/>
      <c r="DV24" s="674"/>
      <c r="DW24" s="677">
        <v>41.2</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246</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467559</v>
      </c>
      <c r="CS25" s="720"/>
      <c r="CT25" s="720"/>
      <c r="CU25" s="720"/>
      <c r="CV25" s="720"/>
      <c r="CW25" s="720"/>
      <c r="CX25" s="720"/>
      <c r="CY25" s="721"/>
      <c r="CZ25" s="688">
        <v>11.7</v>
      </c>
      <c r="DA25" s="718"/>
      <c r="DB25" s="718"/>
      <c r="DC25" s="722"/>
      <c r="DD25" s="692">
        <v>403341</v>
      </c>
      <c r="DE25" s="720"/>
      <c r="DF25" s="720"/>
      <c r="DG25" s="720"/>
      <c r="DH25" s="720"/>
      <c r="DI25" s="720"/>
      <c r="DJ25" s="720"/>
      <c r="DK25" s="721"/>
      <c r="DL25" s="692">
        <v>382080</v>
      </c>
      <c r="DM25" s="720"/>
      <c r="DN25" s="720"/>
      <c r="DO25" s="720"/>
      <c r="DP25" s="720"/>
      <c r="DQ25" s="720"/>
      <c r="DR25" s="720"/>
      <c r="DS25" s="720"/>
      <c r="DT25" s="720"/>
      <c r="DU25" s="720"/>
      <c r="DV25" s="721"/>
      <c r="DW25" s="688">
        <v>22.2</v>
      </c>
      <c r="DX25" s="718"/>
      <c r="DY25" s="718"/>
      <c r="DZ25" s="718"/>
      <c r="EA25" s="718"/>
      <c r="EB25" s="718"/>
      <c r="EC25" s="719"/>
    </row>
    <row r="26" spans="2:133" ht="11.25" customHeight="1" x14ac:dyDescent="0.15">
      <c r="B26" s="680" t="s">
        <v>300</v>
      </c>
      <c r="C26" s="681"/>
      <c r="D26" s="681"/>
      <c r="E26" s="681"/>
      <c r="F26" s="681"/>
      <c r="G26" s="681"/>
      <c r="H26" s="681"/>
      <c r="I26" s="681"/>
      <c r="J26" s="681"/>
      <c r="K26" s="681"/>
      <c r="L26" s="681"/>
      <c r="M26" s="681"/>
      <c r="N26" s="681"/>
      <c r="O26" s="681"/>
      <c r="P26" s="681"/>
      <c r="Q26" s="682"/>
      <c r="R26" s="683">
        <v>1816995</v>
      </c>
      <c r="S26" s="684"/>
      <c r="T26" s="684"/>
      <c r="U26" s="684"/>
      <c r="V26" s="684"/>
      <c r="W26" s="684"/>
      <c r="X26" s="684"/>
      <c r="Y26" s="685"/>
      <c r="Z26" s="686">
        <v>43.7</v>
      </c>
      <c r="AA26" s="686"/>
      <c r="AB26" s="686"/>
      <c r="AC26" s="686"/>
      <c r="AD26" s="687">
        <v>1667000</v>
      </c>
      <c r="AE26" s="687"/>
      <c r="AF26" s="687"/>
      <c r="AG26" s="687"/>
      <c r="AH26" s="687"/>
      <c r="AI26" s="687"/>
      <c r="AJ26" s="687"/>
      <c r="AK26" s="687"/>
      <c r="AL26" s="688">
        <v>99.8</v>
      </c>
      <c r="AM26" s="689"/>
      <c r="AN26" s="689"/>
      <c r="AO26" s="690"/>
      <c r="AP26" s="702" t="s">
        <v>301</v>
      </c>
      <c r="AQ26" s="729"/>
      <c r="AR26" s="729"/>
      <c r="AS26" s="729"/>
      <c r="AT26" s="729"/>
      <c r="AU26" s="729"/>
      <c r="AV26" s="729"/>
      <c r="AW26" s="729"/>
      <c r="AX26" s="729"/>
      <c r="AY26" s="729"/>
      <c r="AZ26" s="729"/>
      <c r="BA26" s="729"/>
      <c r="BB26" s="729"/>
      <c r="BC26" s="729"/>
      <c r="BD26" s="729"/>
      <c r="BE26" s="729"/>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274799</v>
      </c>
      <c r="CS26" s="684"/>
      <c r="CT26" s="684"/>
      <c r="CU26" s="684"/>
      <c r="CV26" s="684"/>
      <c r="CW26" s="684"/>
      <c r="CX26" s="684"/>
      <c r="CY26" s="685"/>
      <c r="CZ26" s="688">
        <v>6.8</v>
      </c>
      <c r="DA26" s="718"/>
      <c r="DB26" s="718"/>
      <c r="DC26" s="722"/>
      <c r="DD26" s="692">
        <v>211690</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8"/>
      <c r="DY26" s="718"/>
      <c r="DZ26" s="718"/>
      <c r="EA26" s="718"/>
      <c r="EB26" s="718"/>
      <c r="EC26" s="719"/>
    </row>
    <row r="27" spans="2:133" ht="11.25" customHeight="1" x14ac:dyDescent="0.15">
      <c r="B27" s="680" t="s">
        <v>303</v>
      </c>
      <c r="C27" s="681"/>
      <c r="D27" s="681"/>
      <c r="E27" s="681"/>
      <c r="F27" s="681"/>
      <c r="G27" s="681"/>
      <c r="H27" s="681"/>
      <c r="I27" s="681"/>
      <c r="J27" s="681"/>
      <c r="K27" s="681"/>
      <c r="L27" s="681"/>
      <c r="M27" s="681"/>
      <c r="N27" s="681"/>
      <c r="O27" s="681"/>
      <c r="P27" s="681"/>
      <c r="Q27" s="682"/>
      <c r="R27" s="683" t="s">
        <v>246</v>
      </c>
      <c r="S27" s="684"/>
      <c r="T27" s="684"/>
      <c r="U27" s="684"/>
      <c r="V27" s="684"/>
      <c r="W27" s="684"/>
      <c r="X27" s="684"/>
      <c r="Y27" s="685"/>
      <c r="Z27" s="686" t="s">
        <v>128</v>
      </c>
      <c r="AA27" s="686"/>
      <c r="AB27" s="686"/>
      <c r="AC27" s="686"/>
      <c r="AD27" s="687" t="s">
        <v>128</v>
      </c>
      <c r="AE27" s="687"/>
      <c r="AF27" s="687"/>
      <c r="AG27" s="687"/>
      <c r="AH27" s="687"/>
      <c r="AI27" s="687"/>
      <c r="AJ27" s="687"/>
      <c r="AK27" s="687"/>
      <c r="AL27" s="688" t="s">
        <v>128</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217549</v>
      </c>
      <c r="BH27" s="684"/>
      <c r="BI27" s="684"/>
      <c r="BJ27" s="684"/>
      <c r="BK27" s="684"/>
      <c r="BL27" s="684"/>
      <c r="BM27" s="684"/>
      <c r="BN27" s="685"/>
      <c r="BO27" s="686">
        <v>100</v>
      </c>
      <c r="BP27" s="686"/>
      <c r="BQ27" s="686"/>
      <c r="BR27" s="686"/>
      <c r="BS27" s="692">
        <v>1986</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93234</v>
      </c>
      <c r="CS27" s="720"/>
      <c r="CT27" s="720"/>
      <c r="CU27" s="720"/>
      <c r="CV27" s="720"/>
      <c r="CW27" s="720"/>
      <c r="CX27" s="720"/>
      <c r="CY27" s="721"/>
      <c r="CZ27" s="688">
        <v>2.2999999999999998</v>
      </c>
      <c r="DA27" s="718"/>
      <c r="DB27" s="718"/>
      <c r="DC27" s="722"/>
      <c r="DD27" s="692">
        <v>27450</v>
      </c>
      <c r="DE27" s="720"/>
      <c r="DF27" s="720"/>
      <c r="DG27" s="720"/>
      <c r="DH27" s="720"/>
      <c r="DI27" s="720"/>
      <c r="DJ27" s="720"/>
      <c r="DK27" s="721"/>
      <c r="DL27" s="692">
        <v>22160</v>
      </c>
      <c r="DM27" s="720"/>
      <c r="DN27" s="720"/>
      <c r="DO27" s="720"/>
      <c r="DP27" s="720"/>
      <c r="DQ27" s="720"/>
      <c r="DR27" s="720"/>
      <c r="DS27" s="720"/>
      <c r="DT27" s="720"/>
      <c r="DU27" s="720"/>
      <c r="DV27" s="721"/>
      <c r="DW27" s="688">
        <v>1.3</v>
      </c>
      <c r="DX27" s="718"/>
      <c r="DY27" s="718"/>
      <c r="DZ27" s="718"/>
      <c r="EA27" s="718"/>
      <c r="EB27" s="718"/>
      <c r="EC27" s="719"/>
    </row>
    <row r="28" spans="2:133" ht="11.25" customHeight="1" x14ac:dyDescent="0.15">
      <c r="B28" s="680" t="s">
        <v>306</v>
      </c>
      <c r="C28" s="681"/>
      <c r="D28" s="681"/>
      <c r="E28" s="681"/>
      <c r="F28" s="681"/>
      <c r="G28" s="681"/>
      <c r="H28" s="681"/>
      <c r="I28" s="681"/>
      <c r="J28" s="681"/>
      <c r="K28" s="681"/>
      <c r="L28" s="681"/>
      <c r="M28" s="681"/>
      <c r="N28" s="681"/>
      <c r="O28" s="681"/>
      <c r="P28" s="681"/>
      <c r="Q28" s="682"/>
      <c r="R28" s="683">
        <v>24996</v>
      </c>
      <c r="S28" s="684"/>
      <c r="T28" s="684"/>
      <c r="U28" s="684"/>
      <c r="V28" s="684"/>
      <c r="W28" s="684"/>
      <c r="X28" s="684"/>
      <c r="Y28" s="685"/>
      <c r="Z28" s="686">
        <v>0.6</v>
      </c>
      <c r="AA28" s="686"/>
      <c r="AB28" s="686"/>
      <c r="AC28" s="686"/>
      <c r="AD28" s="687" t="s">
        <v>246</v>
      </c>
      <c r="AE28" s="687"/>
      <c r="AF28" s="687"/>
      <c r="AG28" s="687"/>
      <c r="AH28" s="687"/>
      <c r="AI28" s="687"/>
      <c r="AJ28" s="687"/>
      <c r="AK28" s="687"/>
      <c r="AL28" s="688" t="s">
        <v>246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445539</v>
      </c>
      <c r="CS28" s="684"/>
      <c r="CT28" s="684"/>
      <c r="CU28" s="684"/>
      <c r="CV28" s="684"/>
      <c r="CW28" s="684"/>
      <c r="CX28" s="684"/>
      <c r="CY28" s="685"/>
      <c r="CZ28" s="688">
        <v>11.1</v>
      </c>
      <c r="DA28" s="718"/>
      <c r="DB28" s="718"/>
      <c r="DC28" s="722"/>
      <c r="DD28" s="692">
        <v>409205</v>
      </c>
      <c r="DE28" s="684"/>
      <c r="DF28" s="684"/>
      <c r="DG28" s="684"/>
      <c r="DH28" s="684"/>
      <c r="DI28" s="684"/>
      <c r="DJ28" s="684"/>
      <c r="DK28" s="685"/>
      <c r="DL28" s="692">
        <v>304583</v>
      </c>
      <c r="DM28" s="684"/>
      <c r="DN28" s="684"/>
      <c r="DO28" s="684"/>
      <c r="DP28" s="684"/>
      <c r="DQ28" s="684"/>
      <c r="DR28" s="684"/>
      <c r="DS28" s="684"/>
      <c r="DT28" s="684"/>
      <c r="DU28" s="684"/>
      <c r="DV28" s="685"/>
      <c r="DW28" s="688">
        <v>17.7</v>
      </c>
      <c r="DX28" s="718"/>
      <c r="DY28" s="718"/>
      <c r="DZ28" s="718"/>
      <c r="EA28" s="718"/>
      <c r="EB28" s="718"/>
      <c r="EC28" s="719"/>
    </row>
    <row r="29" spans="2:133" ht="11.25" customHeight="1" x14ac:dyDescent="0.15">
      <c r="B29" s="680" t="s">
        <v>308</v>
      </c>
      <c r="C29" s="681"/>
      <c r="D29" s="681"/>
      <c r="E29" s="681"/>
      <c r="F29" s="681"/>
      <c r="G29" s="681"/>
      <c r="H29" s="681"/>
      <c r="I29" s="681"/>
      <c r="J29" s="681"/>
      <c r="K29" s="681"/>
      <c r="L29" s="681"/>
      <c r="M29" s="681"/>
      <c r="N29" s="681"/>
      <c r="O29" s="681"/>
      <c r="P29" s="681"/>
      <c r="Q29" s="682"/>
      <c r="R29" s="683">
        <v>62971</v>
      </c>
      <c r="S29" s="684"/>
      <c r="T29" s="684"/>
      <c r="U29" s="684"/>
      <c r="V29" s="684"/>
      <c r="W29" s="684"/>
      <c r="X29" s="684"/>
      <c r="Y29" s="685"/>
      <c r="Z29" s="686">
        <v>1.5</v>
      </c>
      <c r="AA29" s="686"/>
      <c r="AB29" s="686"/>
      <c r="AC29" s="686"/>
      <c r="AD29" s="687" t="s">
        <v>246</v>
      </c>
      <c r="AE29" s="687"/>
      <c r="AF29" s="687"/>
      <c r="AG29" s="687"/>
      <c r="AH29" s="687"/>
      <c r="AI29" s="687"/>
      <c r="AJ29" s="687"/>
      <c r="AK29" s="687"/>
      <c r="AL29" s="688" t="s">
        <v>246</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70</v>
      </c>
      <c r="CG29" s="699"/>
      <c r="CH29" s="699"/>
      <c r="CI29" s="699"/>
      <c r="CJ29" s="699"/>
      <c r="CK29" s="699"/>
      <c r="CL29" s="699"/>
      <c r="CM29" s="699"/>
      <c r="CN29" s="699"/>
      <c r="CO29" s="699"/>
      <c r="CP29" s="699"/>
      <c r="CQ29" s="700"/>
      <c r="CR29" s="683">
        <v>445530</v>
      </c>
      <c r="CS29" s="720"/>
      <c r="CT29" s="720"/>
      <c r="CU29" s="720"/>
      <c r="CV29" s="720"/>
      <c r="CW29" s="720"/>
      <c r="CX29" s="720"/>
      <c r="CY29" s="721"/>
      <c r="CZ29" s="688">
        <v>11.1</v>
      </c>
      <c r="DA29" s="718"/>
      <c r="DB29" s="718"/>
      <c r="DC29" s="722"/>
      <c r="DD29" s="692">
        <v>409196</v>
      </c>
      <c r="DE29" s="720"/>
      <c r="DF29" s="720"/>
      <c r="DG29" s="720"/>
      <c r="DH29" s="720"/>
      <c r="DI29" s="720"/>
      <c r="DJ29" s="720"/>
      <c r="DK29" s="721"/>
      <c r="DL29" s="692">
        <v>304574</v>
      </c>
      <c r="DM29" s="720"/>
      <c r="DN29" s="720"/>
      <c r="DO29" s="720"/>
      <c r="DP29" s="720"/>
      <c r="DQ29" s="720"/>
      <c r="DR29" s="720"/>
      <c r="DS29" s="720"/>
      <c r="DT29" s="720"/>
      <c r="DU29" s="720"/>
      <c r="DV29" s="721"/>
      <c r="DW29" s="688">
        <v>17.7</v>
      </c>
      <c r="DX29" s="718"/>
      <c r="DY29" s="718"/>
      <c r="DZ29" s="718"/>
      <c r="EA29" s="718"/>
      <c r="EB29" s="718"/>
      <c r="EC29" s="719"/>
    </row>
    <row r="30" spans="2:133" ht="11.25" customHeight="1" x14ac:dyDescent="0.15">
      <c r="B30" s="680" t="s">
        <v>310</v>
      </c>
      <c r="C30" s="681"/>
      <c r="D30" s="681"/>
      <c r="E30" s="681"/>
      <c r="F30" s="681"/>
      <c r="G30" s="681"/>
      <c r="H30" s="681"/>
      <c r="I30" s="681"/>
      <c r="J30" s="681"/>
      <c r="K30" s="681"/>
      <c r="L30" s="681"/>
      <c r="M30" s="681"/>
      <c r="N30" s="681"/>
      <c r="O30" s="681"/>
      <c r="P30" s="681"/>
      <c r="Q30" s="682"/>
      <c r="R30" s="683">
        <v>10411</v>
      </c>
      <c r="S30" s="684"/>
      <c r="T30" s="684"/>
      <c r="U30" s="684"/>
      <c r="V30" s="684"/>
      <c r="W30" s="684"/>
      <c r="X30" s="684"/>
      <c r="Y30" s="685"/>
      <c r="Z30" s="686">
        <v>0.3</v>
      </c>
      <c r="AA30" s="686"/>
      <c r="AB30" s="686"/>
      <c r="AC30" s="686"/>
      <c r="AD30" s="687" t="s">
        <v>246</v>
      </c>
      <c r="AE30" s="687"/>
      <c r="AF30" s="687"/>
      <c r="AG30" s="687"/>
      <c r="AH30" s="687"/>
      <c r="AI30" s="687"/>
      <c r="AJ30" s="687"/>
      <c r="AK30" s="687"/>
      <c r="AL30" s="688" t="s">
        <v>246</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0"/>
      <c r="BI30" s="730"/>
      <c r="BJ30" s="730"/>
      <c r="BK30" s="730"/>
      <c r="BL30" s="730"/>
      <c r="BM30" s="730"/>
      <c r="BN30" s="730"/>
      <c r="BO30" s="730"/>
      <c r="BP30" s="730"/>
      <c r="BQ30" s="731"/>
      <c r="BR30" s="662" t="s">
        <v>312</v>
      </c>
      <c r="BS30" s="730"/>
      <c r="BT30" s="730"/>
      <c r="BU30" s="730"/>
      <c r="BV30" s="730"/>
      <c r="BW30" s="730"/>
      <c r="BX30" s="730"/>
      <c r="BY30" s="730"/>
      <c r="BZ30" s="730"/>
      <c r="CA30" s="730"/>
      <c r="CB30" s="731"/>
      <c r="CD30" s="725"/>
      <c r="CE30" s="726"/>
      <c r="CF30" s="698" t="s">
        <v>313</v>
      </c>
      <c r="CG30" s="699"/>
      <c r="CH30" s="699"/>
      <c r="CI30" s="699"/>
      <c r="CJ30" s="699"/>
      <c r="CK30" s="699"/>
      <c r="CL30" s="699"/>
      <c r="CM30" s="699"/>
      <c r="CN30" s="699"/>
      <c r="CO30" s="699"/>
      <c r="CP30" s="699"/>
      <c r="CQ30" s="700"/>
      <c r="CR30" s="683">
        <v>426171</v>
      </c>
      <c r="CS30" s="684"/>
      <c r="CT30" s="684"/>
      <c r="CU30" s="684"/>
      <c r="CV30" s="684"/>
      <c r="CW30" s="684"/>
      <c r="CX30" s="684"/>
      <c r="CY30" s="685"/>
      <c r="CZ30" s="688">
        <v>10.6</v>
      </c>
      <c r="DA30" s="718"/>
      <c r="DB30" s="718"/>
      <c r="DC30" s="722"/>
      <c r="DD30" s="692">
        <v>389837</v>
      </c>
      <c r="DE30" s="684"/>
      <c r="DF30" s="684"/>
      <c r="DG30" s="684"/>
      <c r="DH30" s="684"/>
      <c r="DI30" s="684"/>
      <c r="DJ30" s="684"/>
      <c r="DK30" s="685"/>
      <c r="DL30" s="692">
        <v>285237</v>
      </c>
      <c r="DM30" s="684"/>
      <c r="DN30" s="684"/>
      <c r="DO30" s="684"/>
      <c r="DP30" s="684"/>
      <c r="DQ30" s="684"/>
      <c r="DR30" s="684"/>
      <c r="DS30" s="684"/>
      <c r="DT30" s="684"/>
      <c r="DU30" s="684"/>
      <c r="DV30" s="685"/>
      <c r="DW30" s="688">
        <v>16.600000000000001</v>
      </c>
      <c r="DX30" s="718"/>
      <c r="DY30" s="718"/>
      <c r="DZ30" s="718"/>
      <c r="EA30" s="718"/>
      <c r="EB30" s="718"/>
      <c r="EC30" s="719"/>
    </row>
    <row r="31" spans="2:133" ht="11.25" customHeight="1" x14ac:dyDescent="0.15">
      <c r="B31" s="680" t="s">
        <v>314</v>
      </c>
      <c r="C31" s="681"/>
      <c r="D31" s="681"/>
      <c r="E31" s="681"/>
      <c r="F31" s="681"/>
      <c r="G31" s="681"/>
      <c r="H31" s="681"/>
      <c r="I31" s="681"/>
      <c r="J31" s="681"/>
      <c r="K31" s="681"/>
      <c r="L31" s="681"/>
      <c r="M31" s="681"/>
      <c r="N31" s="681"/>
      <c r="O31" s="681"/>
      <c r="P31" s="681"/>
      <c r="Q31" s="682"/>
      <c r="R31" s="683">
        <v>286366</v>
      </c>
      <c r="S31" s="684"/>
      <c r="T31" s="684"/>
      <c r="U31" s="684"/>
      <c r="V31" s="684"/>
      <c r="W31" s="684"/>
      <c r="X31" s="684"/>
      <c r="Y31" s="685"/>
      <c r="Z31" s="686">
        <v>6.9</v>
      </c>
      <c r="AA31" s="686"/>
      <c r="AB31" s="686"/>
      <c r="AC31" s="686"/>
      <c r="AD31" s="687" t="s">
        <v>128</v>
      </c>
      <c r="AE31" s="687"/>
      <c r="AF31" s="687"/>
      <c r="AG31" s="687"/>
      <c r="AH31" s="687"/>
      <c r="AI31" s="687"/>
      <c r="AJ31" s="687"/>
      <c r="AK31" s="687"/>
      <c r="AL31" s="688" t="s">
        <v>128</v>
      </c>
      <c r="AM31" s="689"/>
      <c r="AN31" s="689"/>
      <c r="AO31" s="690"/>
      <c r="AP31" s="737" t="s">
        <v>315</v>
      </c>
      <c r="AQ31" s="738"/>
      <c r="AR31" s="738"/>
      <c r="AS31" s="738"/>
      <c r="AT31" s="743" t="s">
        <v>316</v>
      </c>
      <c r="AU31" s="231"/>
      <c r="AV31" s="231"/>
      <c r="AW31" s="231"/>
      <c r="AX31" s="669" t="s">
        <v>190</v>
      </c>
      <c r="AY31" s="670"/>
      <c r="AZ31" s="670"/>
      <c r="BA31" s="670"/>
      <c r="BB31" s="670"/>
      <c r="BC31" s="670"/>
      <c r="BD31" s="670"/>
      <c r="BE31" s="670"/>
      <c r="BF31" s="671"/>
      <c r="BG31" s="751">
        <v>99.6</v>
      </c>
      <c r="BH31" s="735"/>
      <c r="BI31" s="735"/>
      <c r="BJ31" s="735"/>
      <c r="BK31" s="735"/>
      <c r="BL31" s="735"/>
      <c r="BM31" s="678">
        <v>96.2</v>
      </c>
      <c r="BN31" s="735"/>
      <c r="BO31" s="735"/>
      <c r="BP31" s="735"/>
      <c r="BQ31" s="736"/>
      <c r="BR31" s="751">
        <v>99.6</v>
      </c>
      <c r="BS31" s="735"/>
      <c r="BT31" s="735"/>
      <c r="BU31" s="735"/>
      <c r="BV31" s="735"/>
      <c r="BW31" s="735"/>
      <c r="BX31" s="678">
        <v>96.5</v>
      </c>
      <c r="BY31" s="735"/>
      <c r="BZ31" s="735"/>
      <c r="CA31" s="735"/>
      <c r="CB31" s="736"/>
      <c r="CD31" s="725"/>
      <c r="CE31" s="726"/>
      <c r="CF31" s="698" t="s">
        <v>317</v>
      </c>
      <c r="CG31" s="699"/>
      <c r="CH31" s="699"/>
      <c r="CI31" s="699"/>
      <c r="CJ31" s="699"/>
      <c r="CK31" s="699"/>
      <c r="CL31" s="699"/>
      <c r="CM31" s="699"/>
      <c r="CN31" s="699"/>
      <c r="CO31" s="699"/>
      <c r="CP31" s="699"/>
      <c r="CQ31" s="700"/>
      <c r="CR31" s="683">
        <v>19359</v>
      </c>
      <c r="CS31" s="720"/>
      <c r="CT31" s="720"/>
      <c r="CU31" s="720"/>
      <c r="CV31" s="720"/>
      <c r="CW31" s="720"/>
      <c r="CX31" s="720"/>
      <c r="CY31" s="721"/>
      <c r="CZ31" s="688">
        <v>0.5</v>
      </c>
      <c r="DA31" s="718"/>
      <c r="DB31" s="718"/>
      <c r="DC31" s="722"/>
      <c r="DD31" s="692">
        <v>19359</v>
      </c>
      <c r="DE31" s="720"/>
      <c r="DF31" s="720"/>
      <c r="DG31" s="720"/>
      <c r="DH31" s="720"/>
      <c r="DI31" s="720"/>
      <c r="DJ31" s="720"/>
      <c r="DK31" s="721"/>
      <c r="DL31" s="692">
        <v>19337</v>
      </c>
      <c r="DM31" s="720"/>
      <c r="DN31" s="720"/>
      <c r="DO31" s="720"/>
      <c r="DP31" s="720"/>
      <c r="DQ31" s="720"/>
      <c r="DR31" s="720"/>
      <c r="DS31" s="720"/>
      <c r="DT31" s="720"/>
      <c r="DU31" s="720"/>
      <c r="DV31" s="721"/>
      <c r="DW31" s="688">
        <v>1.1000000000000001</v>
      </c>
      <c r="DX31" s="718"/>
      <c r="DY31" s="718"/>
      <c r="DZ31" s="718"/>
      <c r="EA31" s="718"/>
      <c r="EB31" s="718"/>
      <c r="EC31" s="719"/>
    </row>
    <row r="32" spans="2:133" ht="11.25" customHeight="1" x14ac:dyDescent="0.15">
      <c r="B32" s="746" t="s">
        <v>318</v>
      </c>
      <c r="C32" s="747"/>
      <c r="D32" s="747"/>
      <c r="E32" s="747"/>
      <c r="F32" s="747"/>
      <c r="G32" s="747"/>
      <c r="H32" s="747"/>
      <c r="I32" s="747"/>
      <c r="J32" s="747"/>
      <c r="K32" s="747"/>
      <c r="L32" s="747"/>
      <c r="M32" s="747"/>
      <c r="N32" s="747"/>
      <c r="O32" s="747"/>
      <c r="P32" s="747"/>
      <c r="Q32" s="748"/>
      <c r="R32" s="683" t="s">
        <v>128</v>
      </c>
      <c r="S32" s="684"/>
      <c r="T32" s="684"/>
      <c r="U32" s="684"/>
      <c r="V32" s="684"/>
      <c r="W32" s="684"/>
      <c r="X32" s="684"/>
      <c r="Y32" s="685"/>
      <c r="Z32" s="686" t="s">
        <v>128</v>
      </c>
      <c r="AA32" s="686"/>
      <c r="AB32" s="686"/>
      <c r="AC32" s="686"/>
      <c r="AD32" s="687" t="s">
        <v>246</v>
      </c>
      <c r="AE32" s="687"/>
      <c r="AF32" s="687"/>
      <c r="AG32" s="687"/>
      <c r="AH32" s="687"/>
      <c r="AI32" s="687"/>
      <c r="AJ32" s="687"/>
      <c r="AK32" s="687"/>
      <c r="AL32" s="688" t="s">
        <v>128</v>
      </c>
      <c r="AM32" s="689"/>
      <c r="AN32" s="689"/>
      <c r="AO32" s="690"/>
      <c r="AP32" s="739"/>
      <c r="AQ32" s="740"/>
      <c r="AR32" s="740"/>
      <c r="AS32" s="740"/>
      <c r="AT32" s="744"/>
      <c r="AU32" s="230" t="s">
        <v>319</v>
      </c>
      <c r="AV32" s="230"/>
      <c r="AW32" s="230"/>
      <c r="AX32" s="680" t="s">
        <v>320</v>
      </c>
      <c r="AY32" s="681"/>
      <c r="AZ32" s="681"/>
      <c r="BA32" s="681"/>
      <c r="BB32" s="681"/>
      <c r="BC32" s="681"/>
      <c r="BD32" s="681"/>
      <c r="BE32" s="681"/>
      <c r="BF32" s="682"/>
      <c r="BG32" s="752">
        <v>99.3</v>
      </c>
      <c r="BH32" s="720"/>
      <c r="BI32" s="720"/>
      <c r="BJ32" s="720"/>
      <c r="BK32" s="720"/>
      <c r="BL32" s="720"/>
      <c r="BM32" s="689">
        <v>96.2</v>
      </c>
      <c r="BN32" s="749"/>
      <c r="BO32" s="749"/>
      <c r="BP32" s="749"/>
      <c r="BQ32" s="750"/>
      <c r="BR32" s="752">
        <v>99.4</v>
      </c>
      <c r="BS32" s="720"/>
      <c r="BT32" s="720"/>
      <c r="BU32" s="720"/>
      <c r="BV32" s="720"/>
      <c r="BW32" s="720"/>
      <c r="BX32" s="689">
        <v>96.9</v>
      </c>
      <c r="BY32" s="749"/>
      <c r="BZ32" s="749"/>
      <c r="CA32" s="749"/>
      <c r="CB32" s="750"/>
      <c r="CD32" s="727"/>
      <c r="CE32" s="728"/>
      <c r="CF32" s="698" t="s">
        <v>321</v>
      </c>
      <c r="CG32" s="699"/>
      <c r="CH32" s="699"/>
      <c r="CI32" s="699"/>
      <c r="CJ32" s="699"/>
      <c r="CK32" s="699"/>
      <c r="CL32" s="699"/>
      <c r="CM32" s="699"/>
      <c r="CN32" s="699"/>
      <c r="CO32" s="699"/>
      <c r="CP32" s="699"/>
      <c r="CQ32" s="700"/>
      <c r="CR32" s="683">
        <v>9</v>
      </c>
      <c r="CS32" s="684"/>
      <c r="CT32" s="684"/>
      <c r="CU32" s="684"/>
      <c r="CV32" s="684"/>
      <c r="CW32" s="684"/>
      <c r="CX32" s="684"/>
      <c r="CY32" s="685"/>
      <c r="CZ32" s="688">
        <v>0</v>
      </c>
      <c r="DA32" s="718"/>
      <c r="DB32" s="718"/>
      <c r="DC32" s="722"/>
      <c r="DD32" s="692">
        <v>9</v>
      </c>
      <c r="DE32" s="684"/>
      <c r="DF32" s="684"/>
      <c r="DG32" s="684"/>
      <c r="DH32" s="684"/>
      <c r="DI32" s="684"/>
      <c r="DJ32" s="684"/>
      <c r="DK32" s="685"/>
      <c r="DL32" s="692">
        <v>9</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322</v>
      </c>
      <c r="C33" s="681"/>
      <c r="D33" s="681"/>
      <c r="E33" s="681"/>
      <c r="F33" s="681"/>
      <c r="G33" s="681"/>
      <c r="H33" s="681"/>
      <c r="I33" s="681"/>
      <c r="J33" s="681"/>
      <c r="K33" s="681"/>
      <c r="L33" s="681"/>
      <c r="M33" s="681"/>
      <c r="N33" s="681"/>
      <c r="O33" s="681"/>
      <c r="P33" s="681"/>
      <c r="Q33" s="682"/>
      <c r="R33" s="683">
        <v>332397</v>
      </c>
      <c r="S33" s="684"/>
      <c r="T33" s="684"/>
      <c r="U33" s="684"/>
      <c r="V33" s="684"/>
      <c r="W33" s="684"/>
      <c r="X33" s="684"/>
      <c r="Y33" s="685"/>
      <c r="Z33" s="686">
        <v>8</v>
      </c>
      <c r="AA33" s="686"/>
      <c r="AB33" s="686"/>
      <c r="AC33" s="686"/>
      <c r="AD33" s="687" t="s">
        <v>246</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323</v>
      </c>
      <c r="AY33" s="733"/>
      <c r="AZ33" s="733"/>
      <c r="BA33" s="733"/>
      <c r="BB33" s="733"/>
      <c r="BC33" s="733"/>
      <c r="BD33" s="733"/>
      <c r="BE33" s="733"/>
      <c r="BF33" s="734"/>
      <c r="BG33" s="753">
        <v>99.7</v>
      </c>
      <c r="BH33" s="754"/>
      <c r="BI33" s="754"/>
      <c r="BJ33" s="754"/>
      <c r="BK33" s="754"/>
      <c r="BL33" s="754"/>
      <c r="BM33" s="755">
        <v>95.8</v>
      </c>
      <c r="BN33" s="754"/>
      <c r="BO33" s="754"/>
      <c r="BP33" s="754"/>
      <c r="BQ33" s="756"/>
      <c r="BR33" s="753">
        <v>99.7</v>
      </c>
      <c r="BS33" s="754"/>
      <c r="BT33" s="754"/>
      <c r="BU33" s="754"/>
      <c r="BV33" s="754"/>
      <c r="BW33" s="754"/>
      <c r="BX33" s="755">
        <v>95.8</v>
      </c>
      <c r="BY33" s="754"/>
      <c r="BZ33" s="754"/>
      <c r="CA33" s="754"/>
      <c r="CB33" s="756"/>
      <c r="CD33" s="698" t="s">
        <v>324</v>
      </c>
      <c r="CE33" s="699"/>
      <c r="CF33" s="699"/>
      <c r="CG33" s="699"/>
      <c r="CH33" s="699"/>
      <c r="CI33" s="699"/>
      <c r="CJ33" s="699"/>
      <c r="CK33" s="699"/>
      <c r="CL33" s="699"/>
      <c r="CM33" s="699"/>
      <c r="CN33" s="699"/>
      <c r="CO33" s="699"/>
      <c r="CP33" s="699"/>
      <c r="CQ33" s="700"/>
      <c r="CR33" s="683">
        <v>2139217</v>
      </c>
      <c r="CS33" s="720"/>
      <c r="CT33" s="720"/>
      <c r="CU33" s="720"/>
      <c r="CV33" s="720"/>
      <c r="CW33" s="720"/>
      <c r="CX33" s="720"/>
      <c r="CY33" s="721"/>
      <c r="CZ33" s="688">
        <v>53.3</v>
      </c>
      <c r="DA33" s="718"/>
      <c r="DB33" s="718"/>
      <c r="DC33" s="722"/>
      <c r="DD33" s="692">
        <v>960775</v>
      </c>
      <c r="DE33" s="720"/>
      <c r="DF33" s="720"/>
      <c r="DG33" s="720"/>
      <c r="DH33" s="720"/>
      <c r="DI33" s="720"/>
      <c r="DJ33" s="720"/>
      <c r="DK33" s="721"/>
      <c r="DL33" s="692">
        <v>655885</v>
      </c>
      <c r="DM33" s="720"/>
      <c r="DN33" s="720"/>
      <c r="DO33" s="720"/>
      <c r="DP33" s="720"/>
      <c r="DQ33" s="720"/>
      <c r="DR33" s="720"/>
      <c r="DS33" s="720"/>
      <c r="DT33" s="720"/>
      <c r="DU33" s="720"/>
      <c r="DV33" s="721"/>
      <c r="DW33" s="688">
        <v>38.200000000000003</v>
      </c>
      <c r="DX33" s="718"/>
      <c r="DY33" s="718"/>
      <c r="DZ33" s="718"/>
      <c r="EA33" s="718"/>
      <c r="EB33" s="718"/>
      <c r="EC33" s="719"/>
    </row>
    <row r="34" spans="2:133" ht="11.25" customHeight="1" x14ac:dyDescent="0.15">
      <c r="B34" s="680" t="s">
        <v>325</v>
      </c>
      <c r="C34" s="681"/>
      <c r="D34" s="681"/>
      <c r="E34" s="681"/>
      <c r="F34" s="681"/>
      <c r="G34" s="681"/>
      <c r="H34" s="681"/>
      <c r="I34" s="681"/>
      <c r="J34" s="681"/>
      <c r="K34" s="681"/>
      <c r="L34" s="681"/>
      <c r="M34" s="681"/>
      <c r="N34" s="681"/>
      <c r="O34" s="681"/>
      <c r="P34" s="681"/>
      <c r="Q34" s="682"/>
      <c r="R34" s="683">
        <v>11456</v>
      </c>
      <c r="S34" s="684"/>
      <c r="T34" s="684"/>
      <c r="U34" s="684"/>
      <c r="V34" s="684"/>
      <c r="W34" s="684"/>
      <c r="X34" s="684"/>
      <c r="Y34" s="685"/>
      <c r="Z34" s="686">
        <v>0.3</v>
      </c>
      <c r="AA34" s="686"/>
      <c r="AB34" s="686"/>
      <c r="AC34" s="686"/>
      <c r="AD34" s="687">
        <v>3751</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458953</v>
      </c>
      <c r="CS34" s="684"/>
      <c r="CT34" s="684"/>
      <c r="CU34" s="684"/>
      <c r="CV34" s="684"/>
      <c r="CW34" s="684"/>
      <c r="CX34" s="684"/>
      <c r="CY34" s="685"/>
      <c r="CZ34" s="688">
        <v>11.4</v>
      </c>
      <c r="DA34" s="718"/>
      <c r="DB34" s="718"/>
      <c r="DC34" s="722"/>
      <c r="DD34" s="692">
        <v>334925</v>
      </c>
      <c r="DE34" s="684"/>
      <c r="DF34" s="684"/>
      <c r="DG34" s="684"/>
      <c r="DH34" s="684"/>
      <c r="DI34" s="684"/>
      <c r="DJ34" s="684"/>
      <c r="DK34" s="685"/>
      <c r="DL34" s="692">
        <v>224859</v>
      </c>
      <c r="DM34" s="684"/>
      <c r="DN34" s="684"/>
      <c r="DO34" s="684"/>
      <c r="DP34" s="684"/>
      <c r="DQ34" s="684"/>
      <c r="DR34" s="684"/>
      <c r="DS34" s="684"/>
      <c r="DT34" s="684"/>
      <c r="DU34" s="684"/>
      <c r="DV34" s="685"/>
      <c r="DW34" s="688">
        <v>13.1</v>
      </c>
      <c r="DX34" s="718"/>
      <c r="DY34" s="718"/>
      <c r="DZ34" s="718"/>
      <c r="EA34" s="718"/>
      <c r="EB34" s="718"/>
      <c r="EC34" s="719"/>
    </row>
    <row r="35" spans="2:133" ht="11.25" customHeight="1" x14ac:dyDescent="0.15">
      <c r="B35" s="680" t="s">
        <v>327</v>
      </c>
      <c r="C35" s="681"/>
      <c r="D35" s="681"/>
      <c r="E35" s="681"/>
      <c r="F35" s="681"/>
      <c r="G35" s="681"/>
      <c r="H35" s="681"/>
      <c r="I35" s="681"/>
      <c r="J35" s="681"/>
      <c r="K35" s="681"/>
      <c r="L35" s="681"/>
      <c r="M35" s="681"/>
      <c r="N35" s="681"/>
      <c r="O35" s="681"/>
      <c r="P35" s="681"/>
      <c r="Q35" s="682"/>
      <c r="R35" s="683">
        <v>119918</v>
      </c>
      <c r="S35" s="684"/>
      <c r="T35" s="684"/>
      <c r="U35" s="684"/>
      <c r="V35" s="684"/>
      <c r="W35" s="684"/>
      <c r="X35" s="684"/>
      <c r="Y35" s="685"/>
      <c r="Z35" s="686">
        <v>2.9</v>
      </c>
      <c r="AA35" s="686"/>
      <c r="AB35" s="686"/>
      <c r="AC35" s="686"/>
      <c r="AD35" s="687" t="s">
        <v>246</v>
      </c>
      <c r="AE35" s="687"/>
      <c r="AF35" s="687"/>
      <c r="AG35" s="687"/>
      <c r="AH35" s="687"/>
      <c r="AI35" s="687"/>
      <c r="AJ35" s="687"/>
      <c r="AK35" s="687"/>
      <c r="AL35" s="688" t="s">
        <v>246</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51228</v>
      </c>
      <c r="CS35" s="720"/>
      <c r="CT35" s="720"/>
      <c r="CU35" s="720"/>
      <c r="CV35" s="720"/>
      <c r="CW35" s="720"/>
      <c r="CX35" s="720"/>
      <c r="CY35" s="721"/>
      <c r="CZ35" s="688">
        <v>1.3</v>
      </c>
      <c r="DA35" s="718"/>
      <c r="DB35" s="718"/>
      <c r="DC35" s="722"/>
      <c r="DD35" s="692">
        <v>41799</v>
      </c>
      <c r="DE35" s="720"/>
      <c r="DF35" s="720"/>
      <c r="DG35" s="720"/>
      <c r="DH35" s="720"/>
      <c r="DI35" s="720"/>
      <c r="DJ35" s="720"/>
      <c r="DK35" s="721"/>
      <c r="DL35" s="692">
        <v>26500</v>
      </c>
      <c r="DM35" s="720"/>
      <c r="DN35" s="720"/>
      <c r="DO35" s="720"/>
      <c r="DP35" s="720"/>
      <c r="DQ35" s="720"/>
      <c r="DR35" s="720"/>
      <c r="DS35" s="720"/>
      <c r="DT35" s="720"/>
      <c r="DU35" s="720"/>
      <c r="DV35" s="721"/>
      <c r="DW35" s="688">
        <v>1.5</v>
      </c>
      <c r="DX35" s="718"/>
      <c r="DY35" s="718"/>
      <c r="DZ35" s="718"/>
      <c r="EA35" s="718"/>
      <c r="EB35" s="718"/>
      <c r="EC35" s="719"/>
    </row>
    <row r="36" spans="2:133" ht="11.25" customHeight="1" x14ac:dyDescent="0.15">
      <c r="B36" s="680" t="s">
        <v>331</v>
      </c>
      <c r="C36" s="681"/>
      <c r="D36" s="681"/>
      <c r="E36" s="681"/>
      <c r="F36" s="681"/>
      <c r="G36" s="681"/>
      <c r="H36" s="681"/>
      <c r="I36" s="681"/>
      <c r="J36" s="681"/>
      <c r="K36" s="681"/>
      <c r="L36" s="681"/>
      <c r="M36" s="681"/>
      <c r="N36" s="681"/>
      <c r="O36" s="681"/>
      <c r="P36" s="681"/>
      <c r="Q36" s="682"/>
      <c r="R36" s="683">
        <v>252570</v>
      </c>
      <c r="S36" s="684"/>
      <c r="T36" s="684"/>
      <c r="U36" s="684"/>
      <c r="V36" s="684"/>
      <c r="W36" s="684"/>
      <c r="X36" s="684"/>
      <c r="Y36" s="685"/>
      <c r="Z36" s="686">
        <v>6.1</v>
      </c>
      <c r="AA36" s="686"/>
      <c r="AB36" s="686"/>
      <c r="AC36" s="686"/>
      <c r="AD36" s="687" t="s">
        <v>246</v>
      </c>
      <c r="AE36" s="687"/>
      <c r="AF36" s="687"/>
      <c r="AG36" s="687"/>
      <c r="AH36" s="687"/>
      <c r="AI36" s="687"/>
      <c r="AJ36" s="687"/>
      <c r="AK36" s="687"/>
      <c r="AL36" s="688" t="s">
        <v>246</v>
      </c>
      <c r="AM36" s="689"/>
      <c r="AN36" s="689"/>
      <c r="AO36" s="690"/>
      <c r="AP36" s="235"/>
      <c r="AQ36" s="757" t="s">
        <v>332</v>
      </c>
      <c r="AR36" s="758"/>
      <c r="AS36" s="758"/>
      <c r="AT36" s="758"/>
      <c r="AU36" s="758"/>
      <c r="AV36" s="758"/>
      <c r="AW36" s="758"/>
      <c r="AX36" s="758"/>
      <c r="AY36" s="759"/>
      <c r="AZ36" s="672">
        <v>223212</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14098</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772987</v>
      </c>
      <c r="CS36" s="684"/>
      <c r="CT36" s="684"/>
      <c r="CU36" s="684"/>
      <c r="CV36" s="684"/>
      <c r="CW36" s="684"/>
      <c r="CX36" s="684"/>
      <c r="CY36" s="685"/>
      <c r="CZ36" s="688">
        <v>19.3</v>
      </c>
      <c r="DA36" s="718"/>
      <c r="DB36" s="718"/>
      <c r="DC36" s="722"/>
      <c r="DD36" s="692">
        <v>379362</v>
      </c>
      <c r="DE36" s="684"/>
      <c r="DF36" s="684"/>
      <c r="DG36" s="684"/>
      <c r="DH36" s="684"/>
      <c r="DI36" s="684"/>
      <c r="DJ36" s="684"/>
      <c r="DK36" s="685"/>
      <c r="DL36" s="692">
        <v>226623</v>
      </c>
      <c r="DM36" s="684"/>
      <c r="DN36" s="684"/>
      <c r="DO36" s="684"/>
      <c r="DP36" s="684"/>
      <c r="DQ36" s="684"/>
      <c r="DR36" s="684"/>
      <c r="DS36" s="684"/>
      <c r="DT36" s="684"/>
      <c r="DU36" s="684"/>
      <c r="DV36" s="685"/>
      <c r="DW36" s="688">
        <v>13.2</v>
      </c>
      <c r="DX36" s="718"/>
      <c r="DY36" s="718"/>
      <c r="DZ36" s="718"/>
      <c r="EA36" s="718"/>
      <c r="EB36" s="718"/>
      <c r="EC36" s="719"/>
    </row>
    <row r="37" spans="2:133" ht="11.25" customHeight="1" x14ac:dyDescent="0.15">
      <c r="B37" s="680" t="s">
        <v>335</v>
      </c>
      <c r="C37" s="681"/>
      <c r="D37" s="681"/>
      <c r="E37" s="681"/>
      <c r="F37" s="681"/>
      <c r="G37" s="681"/>
      <c r="H37" s="681"/>
      <c r="I37" s="681"/>
      <c r="J37" s="681"/>
      <c r="K37" s="681"/>
      <c r="L37" s="681"/>
      <c r="M37" s="681"/>
      <c r="N37" s="681"/>
      <c r="O37" s="681"/>
      <c r="P37" s="681"/>
      <c r="Q37" s="682"/>
      <c r="R37" s="683">
        <v>191801</v>
      </c>
      <c r="S37" s="684"/>
      <c r="T37" s="684"/>
      <c r="U37" s="684"/>
      <c r="V37" s="684"/>
      <c r="W37" s="684"/>
      <c r="X37" s="684"/>
      <c r="Y37" s="685"/>
      <c r="Z37" s="686">
        <v>4.5999999999999996</v>
      </c>
      <c r="AA37" s="686"/>
      <c r="AB37" s="686"/>
      <c r="AC37" s="686"/>
      <c r="AD37" s="687" t="s">
        <v>246</v>
      </c>
      <c r="AE37" s="687"/>
      <c r="AF37" s="687"/>
      <c r="AG37" s="687"/>
      <c r="AH37" s="687"/>
      <c r="AI37" s="687"/>
      <c r="AJ37" s="687"/>
      <c r="AK37" s="687"/>
      <c r="AL37" s="688" t="s">
        <v>246</v>
      </c>
      <c r="AM37" s="689"/>
      <c r="AN37" s="689"/>
      <c r="AO37" s="690"/>
      <c r="AQ37" s="761" t="s">
        <v>336</v>
      </c>
      <c r="AR37" s="762"/>
      <c r="AS37" s="762"/>
      <c r="AT37" s="762"/>
      <c r="AU37" s="762"/>
      <c r="AV37" s="762"/>
      <c r="AW37" s="762"/>
      <c r="AX37" s="762"/>
      <c r="AY37" s="763"/>
      <c r="AZ37" s="683">
        <v>56000</v>
      </c>
      <c r="BA37" s="684"/>
      <c r="BB37" s="684"/>
      <c r="BC37" s="684"/>
      <c r="BD37" s="720"/>
      <c r="BE37" s="720"/>
      <c r="BF37" s="750"/>
      <c r="BG37" s="698" t="s">
        <v>337</v>
      </c>
      <c r="BH37" s="699"/>
      <c r="BI37" s="699"/>
      <c r="BJ37" s="699"/>
      <c r="BK37" s="699"/>
      <c r="BL37" s="699"/>
      <c r="BM37" s="699"/>
      <c r="BN37" s="699"/>
      <c r="BO37" s="699"/>
      <c r="BP37" s="699"/>
      <c r="BQ37" s="699"/>
      <c r="BR37" s="699"/>
      <c r="BS37" s="699"/>
      <c r="BT37" s="699"/>
      <c r="BU37" s="700"/>
      <c r="BV37" s="683">
        <v>12830</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161327</v>
      </c>
      <c r="CS37" s="720"/>
      <c r="CT37" s="720"/>
      <c r="CU37" s="720"/>
      <c r="CV37" s="720"/>
      <c r="CW37" s="720"/>
      <c r="CX37" s="720"/>
      <c r="CY37" s="721"/>
      <c r="CZ37" s="688">
        <v>4</v>
      </c>
      <c r="DA37" s="718"/>
      <c r="DB37" s="718"/>
      <c r="DC37" s="722"/>
      <c r="DD37" s="692">
        <v>142527</v>
      </c>
      <c r="DE37" s="720"/>
      <c r="DF37" s="720"/>
      <c r="DG37" s="720"/>
      <c r="DH37" s="720"/>
      <c r="DI37" s="720"/>
      <c r="DJ37" s="720"/>
      <c r="DK37" s="721"/>
      <c r="DL37" s="692">
        <v>139948</v>
      </c>
      <c r="DM37" s="720"/>
      <c r="DN37" s="720"/>
      <c r="DO37" s="720"/>
      <c r="DP37" s="720"/>
      <c r="DQ37" s="720"/>
      <c r="DR37" s="720"/>
      <c r="DS37" s="720"/>
      <c r="DT37" s="720"/>
      <c r="DU37" s="720"/>
      <c r="DV37" s="721"/>
      <c r="DW37" s="688">
        <v>8.1</v>
      </c>
      <c r="DX37" s="718"/>
      <c r="DY37" s="718"/>
      <c r="DZ37" s="718"/>
      <c r="EA37" s="718"/>
      <c r="EB37" s="718"/>
      <c r="EC37" s="719"/>
    </row>
    <row r="38" spans="2:133" ht="11.25" customHeight="1" x14ac:dyDescent="0.15">
      <c r="B38" s="680" t="s">
        <v>339</v>
      </c>
      <c r="C38" s="681"/>
      <c r="D38" s="681"/>
      <c r="E38" s="681"/>
      <c r="F38" s="681"/>
      <c r="G38" s="681"/>
      <c r="H38" s="681"/>
      <c r="I38" s="681"/>
      <c r="J38" s="681"/>
      <c r="K38" s="681"/>
      <c r="L38" s="681"/>
      <c r="M38" s="681"/>
      <c r="N38" s="681"/>
      <c r="O38" s="681"/>
      <c r="P38" s="681"/>
      <c r="Q38" s="682"/>
      <c r="R38" s="683">
        <v>664137</v>
      </c>
      <c r="S38" s="684"/>
      <c r="T38" s="684"/>
      <c r="U38" s="684"/>
      <c r="V38" s="684"/>
      <c r="W38" s="684"/>
      <c r="X38" s="684"/>
      <c r="Y38" s="685"/>
      <c r="Z38" s="686">
        <v>16</v>
      </c>
      <c r="AA38" s="686"/>
      <c r="AB38" s="686"/>
      <c r="AC38" s="686"/>
      <c r="AD38" s="687">
        <v>20</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t="s">
        <v>246</v>
      </c>
      <c r="BA38" s="684"/>
      <c r="BB38" s="684"/>
      <c r="BC38" s="684"/>
      <c r="BD38" s="720"/>
      <c r="BE38" s="720"/>
      <c r="BF38" s="750"/>
      <c r="BG38" s="698" t="s">
        <v>341</v>
      </c>
      <c r="BH38" s="699"/>
      <c r="BI38" s="699"/>
      <c r="BJ38" s="699"/>
      <c r="BK38" s="699"/>
      <c r="BL38" s="699"/>
      <c r="BM38" s="699"/>
      <c r="BN38" s="699"/>
      <c r="BO38" s="699"/>
      <c r="BP38" s="699"/>
      <c r="BQ38" s="699"/>
      <c r="BR38" s="699"/>
      <c r="BS38" s="699"/>
      <c r="BT38" s="699"/>
      <c r="BU38" s="700"/>
      <c r="BV38" s="683">
        <v>315</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223212</v>
      </c>
      <c r="CS38" s="684"/>
      <c r="CT38" s="684"/>
      <c r="CU38" s="684"/>
      <c r="CV38" s="684"/>
      <c r="CW38" s="684"/>
      <c r="CX38" s="684"/>
      <c r="CY38" s="685"/>
      <c r="CZ38" s="688">
        <v>5.6</v>
      </c>
      <c r="DA38" s="718"/>
      <c r="DB38" s="718"/>
      <c r="DC38" s="722"/>
      <c r="DD38" s="692">
        <v>204261</v>
      </c>
      <c r="DE38" s="684"/>
      <c r="DF38" s="684"/>
      <c r="DG38" s="684"/>
      <c r="DH38" s="684"/>
      <c r="DI38" s="684"/>
      <c r="DJ38" s="684"/>
      <c r="DK38" s="685"/>
      <c r="DL38" s="692">
        <v>177903</v>
      </c>
      <c r="DM38" s="684"/>
      <c r="DN38" s="684"/>
      <c r="DO38" s="684"/>
      <c r="DP38" s="684"/>
      <c r="DQ38" s="684"/>
      <c r="DR38" s="684"/>
      <c r="DS38" s="684"/>
      <c r="DT38" s="684"/>
      <c r="DU38" s="684"/>
      <c r="DV38" s="685"/>
      <c r="DW38" s="688">
        <v>10.3</v>
      </c>
      <c r="DX38" s="718"/>
      <c r="DY38" s="718"/>
      <c r="DZ38" s="718"/>
      <c r="EA38" s="718"/>
      <c r="EB38" s="718"/>
      <c r="EC38" s="719"/>
    </row>
    <row r="39" spans="2:133" ht="11.25" customHeight="1" x14ac:dyDescent="0.15">
      <c r="B39" s="680" t="s">
        <v>343</v>
      </c>
      <c r="C39" s="681"/>
      <c r="D39" s="681"/>
      <c r="E39" s="681"/>
      <c r="F39" s="681"/>
      <c r="G39" s="681"/>
      <c r="H39" s="681"/>
      <c r="I39" s="681"/>
      <c r="J39" s="681"/>
      <c r="K39" s="681"/>
      <c r="L39" s="681"/>
      <c r="M39" s="681"/>
      <c r="N39" s="681"/>
      <c r="O39" s="681"/>
      <c r="P39" s="681"/>
      <c r="Q39" s="682"/>
      <c r="R39" s="683">
        <v>383465</v>
      </c>
      <c r="S39" s="684"/>
      <c r="T39" s="684"/>
      <c r="U39" s="684"/>
      <c r="V39" s="684"/>
      <c r="W39" s="684"/>
      <c r="X39" s="684"/>
      <c r="Y39" s="685"/>
      <c r="Z39" s="686">
        <v>9.1999999999999993</v>
      </c>
      <c r="AA39" s="686"/>
      <c r="AB39" s="686"/>
      <c r="AC39" s="686"/>
      <c r="AD39" s="687" t="s">
        <v>128</v>
      </c>
      <c r="AE39" s="687"/>
      <c r="AF39" s="687"/>
      <c r="AG39" s="687"/>
      <c r="AH39" s="687"/>
      <c r="AI39" s="687"/>
      <c r="AJ39" s="687"/>
      <c r="AK39" s="687"/>
      <c r="AL39" s="688" t="s">
        <v>128</v>
      </c>
      <c r="AM39" s="689"/>
      <c r="AN39" s="689"/>
      <c r="AO39" s="690"/>
      <c r="AQ39" s="761" t="s">
        <v>344</v>
      </c>
      <c r="AR39" s="762"/>
      <c r="AS39" s="762"/>
      <c r="AT39" s="762"/>
      <c r="AU39" s="762"/>
      <c r="AV39" s="762"/>
      <c r="AW39" s="762"/>
      <c r="AX39" s="762"/>
      <c r="AY39" s="763"/>
      <c r="AZ39" s="683" t="s">
        <v>246</v>
      </c>
      <c r="BA39" s="684"/>
      <c r="BB39" s="684"/>
      <c r="BC39" s="684"/>
      <c r="BD39" s="720"/>
      <c r="BE39" s="720"/>
      <c r="BF39" s="750"/>
      <c r="BG39" s="698" t="s">
        <v>345</v>
      </c>
      <c r="BH39" s="699"/>
      <c r="BI39" s="699"/>
      <c r="BJ39" s="699"/>
      <c r="BK39" s="699"/>
      <c r="BL39" s="699"/>
      <c r="BM39" s="699"/>
      <c r="BN39" s="699"/>
      <c r="BO39" s="699"/>
      <c r="BP39" s="699"/>
      <c r="BQ39" s="699"/>
      <c r="BR39" s="699"/>
      <c r="BS39" s="699"/>
      <c r="BT39" s="699"/>
      <c r="BU39" s="700"/>
      <c r="BV39" s="683">
        <v>582</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632837</v>
      </c>
      <c r="CS39" s="720"/>
      <c r="CT39" s="720"/>
      <c r="CU39" s="720"/>
      <c r="CV39" s="720"/>
      <c r="CW39" s="720"/>
      <c r="CX39" s="720"/>
      <c r="CY39" s="721"/>
      <c r="CZ39" s="688">
        <v>15.8</v>
      </c>
      <c r="DA39" s="718"/>
      <c r="DB39" s="718"/>
      <c r="DC39" s="722"/>
      <c r="DD39" s="692">
        <v>428</v>
      </c>
      <c r="DE39" s="720"/>
      <c r="DF39" s="720"/>
      <c r="DG39" s="720"/>
      <c r="DH39" s="720"/>
      <c r="DI39" s="720"/>
      <c r="DJ39" s="720"/>
      <c r="DK39" s="721"/>
      <c r="DL39" s="692" t="s">
        <v>246</v>
      </c>
      <c r="DM39" s="720"/>
      <c r="DN39" s="720"/>
      <c r="DO39" s="720"/>
      <c r="DP39" s="720"/>
      <c r="DQ39" s="720"/>
      <c r="DR39" s="720"/>
      <c r="DS39" s="720"/>
      <c r="DT39" s="720"/>
      <c r="DU39" s="720"/>
      <c r="DV39" s="721"/>
      <c r="DW39" s="688" t="s">
        <v>246</v>
      </c>
      <c r="DX39" s="718"/>
      <c r="DY39" s="718"/>
      <c r="DZ39" s="718"/>
      <c r="EA39" s="718"/>
      <c r="EB39" s="718"/>
      <c r="EC39" s="719"/>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246</v>
      </c>
      <c r="AE40" s="687"/>
      <c r="AF40" s="687"/>
      <c r="AG40" s="687"/>
      <c r="AH40" s="687"/>
      <c r="AI40" s="687"/>
      <c r="AJ40" s="687"/>
      <c r="AK40" s="687"/>
      <c r="AL40" s="688" t="s">
        <v>246</v>
      </c>
      <c r="AM40" s="689"/>
      <c r="AN40" s="689"/>
      <c r="AO40" s="690"/>
      <c r="AQ40" s="761" t="s">
        <v>348</v>
      </c>
      <c r="AR40" s="762"/>
      <c r="AS40" s="762"/>
      <c r="AT40" s="762"/>
      <c r="AU40" s="762"/>
      <c r="AV40" s="762"/>
      <c r="AW40" s="762"/>
      <c r="AX40" s="762"/>
      <c r="AY40" s="763"/>
      <c r="AZ40" s="683" t="s">
        <v>246</v>
      </c>
      <c r="BA40" s="684"/>
      <c r="BB40" s="684"/>
      <c r="BC40" s="684"/>
      <c r="BD40" s="720"/>
      <c r="BE40" s="720"/>
      <c r="BF40" s="750"/>
      <c r="BG40" s="764" t="s">
        <v>349</v>
      </c>
      <c r="BH40" s="765"/>
      <c r="BI40" s="765"/>
      <c r="BJ40" s="765"/>
      <c r="BK40" s="765"/>
      <c r="BL40" s="236"/>
      <c r="BM40" s="699" t="s">
        <v>350</v>
      </c>
      <c r="BN40" s="699"/>
      <c r="BO40" s="699"/>
      <c r="BP40" s="699"/>
      <c r="BQ40" s="699"/>
      <c r="BR40" s="699"/>
      <c r="BS40" s="699"/>
      <c r="BT40" s="699"/>
      <c r="BU40" s="700"/>
      <c r="BV40" s="683">
        <v>148</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t="s">
        <v>128</v>
      </c>
      <c r="CS40" s="684"/>
      <c r="CT40" s="684"/>
      <c r="CU40" s="684"/>
      <c r="CV40" s="684"/>
      <c r="CW40" s="684"/>
      <c r="CX40" s="684"/>
      <c r="CY40" s="685"/>
      <c r="CZ40" s="688" t="s">
        <v>246</v>
      </c>
      <c r="DA40" s="718"/>
      <c r="DB40" s="718"/>
      <c r="DC40" s="722"/>
      <c r="DD40" s="692" t="s">
        <v>128</v>
      </c>
      <c r="DE40" s="684"/>
      <c r="DF40" s="684"/>
      <c r="DG40" s="684"/>
      <c r="DH40" s="684"/>
      <c r="DI40" s="684"/>
      <c r="DJ40" s="684"/>
      <c r="DK40" s="685"/>
      <c r="DL40" s="692" t="s">
        <v>246</v>
      </c>
      <c r="DM40" s="684"/>
      <c r="DN40" s="684"/>
      <c r="DO40" s="684"/>
      <c r="DP40" s="684"/>
      <c r="DQ40" s="684"/>
      <c r="DR40" s="684"/>
      <c r="DS40" s="684"/>
      <c r="DT40" s="684"/>
      <c r="DU40" s="684"/>
      <c r="DV40" s="685"/>
      <c r="DW40" s="688" t="s">
        <v>128</v>
      </c>
      <c r="DX40" s="718"/>
      <c r="DY40" s="718"/>
      <c r="DZ40" s="718"/>
      <c r="EA40" s="718"/>
      <c r="EB40" s="718"/>
      <c r="EC40" s="719"/>
    </row>
    <row r="41" spans="2:133" ht="11.25" customHeight="1" x14ac:dyDescent="0.15">
      <c r="B41" s="680" t="s">
        <v>352</v>
      </c>
      <c r="C41" s="681"/>
      <c r="D41" s="681"/>
      <c r="E41" s="681"/>
      <c r="F41" s="681"/>
      <c r="G41" s="681"/>
      <c r="H41" s="681"/>
      <c r="I41" s="681"/>
      <c r="J41" s="681"/>
      <c r="K41" s="681"/>
      <c r="L41" s="681"/>
      <c r="M41" s="681"/>
      <c r="N41" s="681"/>
      <c r="O41" s="681"/>
      <c r="P41" s="681"/>
      <c r="Q41" s="682"/>
      <c r="R41" s="683">
        <v>48165</v>
      </c>
      <c r="S41" s="684"/>
      <c r="T41" s="684"/>
      <c r="U41" s="684"/>
      <c r="V41" s="684"/>
      <c r="W41" s="684"/>
      <c r="X41" s="684"/>
      <c r="Y41" s="685"/>
      <c r="Z41" s="686">
        <v>1.2</v>
      </c>
      <c r="AA41" s="686"/>
      <c r="AB41" s="686"/>
      <c r="AC41" s="686"/>
      <c r="AD41" s="687" t="s">
        <v>128</v>
      </c>
      <c r="AE41" s="687"/>
      <c r="AF41" s="687"/>
      <c r="AG41" s="687"/>
      <c r="AH41" s="687"/>
      <c r="AI41" s="687"/>
      <c r="AJ41" s="687"/>
      <c r="AK41" s="687"/>
      <c r="AL41" s="688" t="s">
        <v>246</v>
      </c>
      <c r="AM41" s="689"/>
      <c r="AN41" s="689"/>
      <c r="AO41" s="690"/>
      <c r="AQ41" s="761" t="s">
        <v>353</v>
      </c>
      <c r="AR41" s="762"/>
      <c r="AS41" s="762"/>
      <c r="AT41" s="762"/>
      <c r="AU41" s="762"/>
      <c r="AV41" s="762"/>
      <c r="AW41" s="762"/>
      <c r="AX41" s="762"/>
      <c r="AY41" s="763"/>
      <c r="AZ41" s="683">
        <v>40205</v>
      </c>
      <c r="BA41" s="684"/>
      <c r="BB41" s="684"/>
      <c r="BC41" s="684"/>
      <c r="BD41" s="720"/>
      <c r="BE41" s="720"/>
      <c r="BF41" s="750"/>
      <c r="BG41" s="764"/>
      <c r="BH41" s="765"/>
      <c r="BI41" s="765"/>
      <c r="BJ41" s="765"/>
      <c r="BK41" s="765"/>
      <c r="BL41" s="236"/>
      <c r="BM41" s="699" t="s">
        <v>354</v>
      </c>
      <c r="BN41" s="699"/>
      <c r="BO41" s="699"/>
      <c r="BP41" s="699"/>
      <c r="BQ41" s="699"/>
      <c r="BR41" s="699"/>
      <c r="BS41" s="699"/>
      <c r="BT41" s="699"/>
      <c r="BU41" s="700"/>
      <c r="BV41" s="683" t="s">
        <v>246</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128</v>
      </c>
      <c r="CS41" s="720"/>
      <c r="CT41" s="720"/>
      <c r="CU41" s="720"/>
      <c r="CV41" s="720"/>
      <c r="CW41" s="720"/>
      <c r="CX41" s="720"/>
      <c r="CY41" s="721"/>
      <c r="CZ41" s="688" t="s">
        <v>128</v>
      </c>
      <c r="DA41" s="718"/>
      <c r="DB41" s="718"/>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356</v>
      </c>
      <c r="C42" s="733"/>
      <c r="D42" s="733"/>
      <c r="E42" s="733"/>
      <c r="F42" s="733"/>
      <c r="G42" s="733"/>
      <c r="H42" s="733"/>
      <c r="I42" s="733"/>
      <c r="J42" s="733"/>
      <c r="K42" s="733"/>
      <c r="L42" s="733"/>
      <c r="M42" s="733"/>
      <c r="N42" s="733"/>
      <c r="O42" s="733"/>
      <c r="P42" s="733"/>
      <c r="Q42" s="734"/>
      <c r="R42" s="768">
        <v>4157483</v>
      </c>
      <c r="S42" s="769"/>
      <c r="T42" s="769"/>
      <c r="U42" s="769"/>
      <c r="V42" s="769"/>
      <c r="W42" s="769"/>
      <c r="X42" s="769"/>
      <c r="Y42" s="777"/>
      <c r="Z42" s="778">
        <v>100</v>
      </c>
      <c r="AA42" s="778"/>
      <c r="AB42" s="778"/>
      <c r="AC42" s="778"/>
      <c r="AD42" s="779">
        <v>1670771</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127007</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t="s">
        <v>128</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867335</v>
      </c>
      <c r="CS42" s="684"/>
      <c r="CT42" s="684"/>
      <c r="CU42" s="684"/>
      <c r="CV42" s="684"/>
      <c r="CW42" s="684"/>
      <c r="CX42" s="684"/>
      <c r="CY42" s="685"/>
      <c r="CZ42" s="688">
        <v>21.6</v>
      </c>
      <c r="DA42" s="689"/>
      <c r="DB42" s="689"/>
      <c r="DC42" s="701"/>
      <c r="DD42" s="692">
        <v>147896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21695</v>
      </c>
      <c r="CS43" s="720"/>
      <c r="CT43" s="720"/>
      <c r="CU43" s="720"/>
      <c r="CV43" s="720"/>
      <c r="CW43" s="720"/>
      <c r="CX43" s="720"/>
      <c r="CY43" s="721"/>
      <c r="CZ43" s="688">
        <v>0.5</v>
      </c>
      <c r="DA43" s="718"/>
      <c r="DB43" s="718"/>
      <c r="DC43" s="722"/>
      <c r="DD43" s="692">
        <v>13395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361</v>
      </c>
      <c r="CG44" s="681"/>
      <c r="CH44" s="681"/>
      <c r="CI44" s="681"/>
      <c r="CJ44" s="681"/>
      <c r="CK44" s="681"/>
      <c r="CL44" s="681"/>
      <c r="CM44" s="681"/>
      <c r="CN44" s="681"/>
      <c r="CO44" s="681"/>
      <c r="CP44" s="681"/>
      <c r="CQ44" s="682"/>
      <c r="CR44" s="683">
        <v>865678</v>
      </c>
      <c r="CS44" s="684"/>
      <c r="CT44" s="684"/>
      <c r="CU44" s="684"/>
      <c r="CV44" s="684"/>
      <c r="CW44" s="684"/>
      <c r="CX44" s="684"/>
      <c r="CY44" s="685"/>
      <c r="CZ44" s="688">
        <v>21.6</v>
      </c>
      <c r="DA44" s="689"/>
      <c r="DB44" s="689"/>
      <c r="DC44" s="701"/>
      <c r="DD44" s="692">
        <v>146239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357256</v>
      </c>
      <c r="CS45" s="720"/>
      <c r="CT45" s="720"/>
      <c r="CU45" s="720"/>
      <c r="CV45" s="720"/>
      <c r="CW45" s="720"/>
      <c r="CX45" s="720"/>
      <c r="CY45" s="721"/>
      <c r="CZ45" s="688">
        <v>8.9</v>
      </c>
      <c r="DA45" s="718"/>
      <c r="DB45" s="718"/>
      <c r="DC45" s="722"/>
      <c r="DD45" s="692">
        <v>17817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508422</v>
      </c>
      <c r="CS46" s="684"/>
      <c r="CT46" s="684"/>
      <c r="CU46" s="684"/>
      <c r="CV46" s="684"/>
      <c r="CW46" s="684"/>
      <c r="CX46" s="684"/>
      <c r="CY46" s="685"/>
      <c r="CZ46" s="688">
        <v>12.7</v>
      </c>
      <c r="DA46" s="689"/>
      <c r="DB46" s="689"/>
      <c r="DC46" s="701"/>
      <c r="DD46" s="692">
        <v>128422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1657</v>
      </c>
      <c r="CS47" s="720"/>
      <c r="CT47" s="720"/>
      <c r="CU47" s="720"/>
      <c r="CV47" s="720"/>
      <c r="CW47" s="720"/>
      <c r="CX47" s="720"/>
      <c r="CY47" s="721"/>
      <c r="CZ47" s="688">
        <v>0</v>
      </c>
      <c r="DA47" s="718"/>
      <c r="DB47" s="718"/>
      <c r="DC47" s="722"/>
      <c r="DD47" s="692">
        <v>1657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246</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369</v>
      </c>
      <c r="CE49" s="733"/>
      <c r="CF49" s="733"/>
      <c r="CG49" s="733"/>
      <c r="CH49" s="733"/>
      <c r="CI49" s="733"/>
      <c r="CJ49" s="733"/>
      <c r="CK49" s="733"/>
      <c r="CL49" s="733"/>
      <c r="CM49" s="733"/>
      <c r="CN49" s="733"/>
      <c r="CO49" s="733"/>
      <c r="CP49" s="733"/>
      <c r="CQ49" s="734"/>
      <c r="CR49" s="768">
        <v>4012884</v>
      </c>
      <c r="CS49" s="754"/>
      <c r="CT49" s="754"/>
      <c r="CU49" s="754"/>
      <c r="CV49" s="754"/>
      <c r="CW49" s="754"/>
      <c r="CX49" s="754"/>
      <c r="CY49" s="785"/>
      <c r="CZ49" s="780">
        <v>100</v>
      </c>
      <c r="DA49" s="786"/>
      <c r="DB49" s="786"/>
      <c r="DC49" s="787"/>
      <c r="DD49" s="788">
        <v>1948667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6Og+KN7dRKEJdXrHNHDwxr3Vd1vUYoNZF8L8g8g5dF9jTckwghdbeE+hi6BseOzqmXAEwTxUFmqygW2E7Ps4A==" saltValue="9QBXd5DL0uQg3h3Sz/BDs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4157</v>
      </c>
      <c r="R7" s="819"/>
      <c r="S7" s="819"/>
      <c r="T7" s="819"/>
      <c r="U7" s="819"/>
      <c r="V7" s="819">
        <v>4012</v>
      </c>
      <c r="W7" s="819"/>
      <c r="X7" s="819"/>
      <c r="Y7" s="819"/>
      <c r="Z7" s="819"/>
      <c r="AA7" s="819">
        <v>145</v>
      </c>
      <c r="AB7" s="819"/>
      <c r="AC7" s="819"/>
      <c r="AD7" s="819"/>
      <c r="AE7" s="820"/>
      <c r="AF7" s="821">
        <v>142</v>
      </c>
      <c r="AG7" s="822"/>
      <c r="AH7" s="822"/>
      <c r="AI7" s="822"/>
      <c r="AJ7" s="823"/>
      <c r="AK7" s="858" t="s">
        <v>574</v>
      </c>
      <c r="AL7" s="859"/>
      <c r="AM7" s="859"/>
      <c r="AN7" s="859"/>
      <c r="AO7" s="859"/>
      <c r="AP7" s="859">
        <v>3895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55">
        <v>0</v>
      </c>
      <c r="CI7" s="856"/>
      <c r="CJ7" s="856"/>
      <c r="CK7" s="856"/>
      <c r="CL7" s="857"/>
      <c r="CM7" s="855">
        <v>17</v>
      </c>
      <c r="CN7" s="856"/>
      <c r="CO7" s="856"/>
      <c r="CP7" s="856"/>
      <c r="CQ7" s="857"/>
      <c r="CR7" s="855">
        <v>5</v>
      </c>
      <c r="CS7" s="856"/>
      <c r="CT7" s="856"/>
      <c r="CU7" s="856"/>
      <c r="CV7" s="857"/>
      <c r="CW7" s="855" t="s">
        <v>584</v>
      </c>
      <c r="CX7" s="856"/>
      <c r="CY7" s="856"/>
      <c r="CZ7" s="856"/>
      <c r="DA7" s="857"/>
      <c r="DB7" s="855" t="s">
        <v>583</v>
      </c>
      <c r="DC7" s="856"/>
      <c r="DD7" s="856"/>
      <c r="DE7" s="856"/>
      <c r="DF7" s="857"/>
      <c r="DG7" s="855" t="s">
        <v>581</v>
      </c>
      <c r="DH7" s="856"/>
      <c r="DI7" s="856"/>
      <c r="DJ7" s="856"/>
      <c r="DK7" s="857"/>
      <c r="DL7" s="855" t="s">
        <v>581</v>
      </c>
      <c r="DM7" s="856"/>
      <c r="DN7" s="856"/>
      <c r="DO7" s="856"/>
      <c r="DP7" s="857"/>
      <c r="DQ7" s="855" t="s">
        <v>581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142</v>
      </c>
      <c r="AG23" s="878"/>
      <c r="AH23" s="878"/>
      <c r="AI23" s="878"/>
      <c r="AJ23" s="881"/>
      <c r="AK23" s="882"/>
      <c r="AL23" s="883"/>
      <c r="AM23" s="883"/>
      <c r="AN23" s="883"/>
      <c r="AO23" s="883"/>
      <c r="AP23" s="878"/>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156</v>
      </c>
      <c r="R28" s="907"/>
      <c r="S28" s="907"/>
      <c r="T28" s="907"/>
      <c r="U28" s="907"/>
      <c r="V28" s="907">
        <v>142</v>
      </c>
      <c r="W28" s="907"/>
      <c r="X28" s="907"/>
      <c r="Y28" s="907"/>
      <c r="Z28" s="907"/>
      <c r="AA28" s="907">
        <v>14</v>
      </c>
      <c r="AB28" s="907"/>
      <c r="AC28" s="907"/>
      <c r="AD28" s="907"/>
      <c r="AE28" s="908"/>
      <c r="AF28" s="909">
        <v>14</v>
      </c>
      <c r="AG28" s="907"/>
      <c r="AH28" s="907"/>
      <c r="AI28" s="907"/>
      <c r="AJ28" s="910"/>
      <c r="AK28" s="911">
        <v>40</v>
      </c>
      <c r="AL28" s="902"/>
      <c r="AM28" s="902"/>
      <c r="AN28" s="902"/>
      <c r="AO28" s="902"/>
      <c r="AP28" s="902" t="s">
        <v>581</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47</v>
      </c>
      <c r="R29" s="843"/>
      <c r="S29" s="843"/>
      <c r="T29" s="843"/>
      <c r="U29" s="843"/>
      <c r="V29" s="843">
        <v>46</v>
      </c>
      <c r="W29" s="843"/>
      <c r="X29" s="843"/>
      <c r="Y29" s="843"/>
      <c r="Z29" s="843"/>
      <c r="AA29" s="843">
        <v>1</v>
      </c>
      <c r="AB29" s="843"/>
      <c r="AC29" s="843"/>
      <c r="AD29" s="843"/>
      <c r="AE29" s="844"/>
      <c r="AF29" s="845">
        <v>1</v>
      </c>
      <c r="AG29" s="846"/>
      <c r="AH29" s="846"/>
      <c r="AI29" s="846"/>
      <c r="AJ29" s="847"/>
      <c r="AK29" s="914">
        <v>24</v>
      </c>
      <c r="AL29" s="915"/>
      <c r="AM29" s="915"/>
      <c r="AN29" s="915"/>
      <c r="AO29" s="915"/>
      <c r="AP29" s="915" t="s">
        <v>582</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83</v>
      </c>
      <c r="R30" s="843"/>
      <c r="S30" s="843"/>
      <c r="T30" s="843"/>
      <c r="U30" s="843"/>
      <c r="V30" s="843">
        <v>82</v>
      </c>
      <c r="W30" s="843"/>
      <c r="X30" s="843"/>
      <c r="Y30" s="843"/>
      <c r="Z30" s="843"/>
      <c r="AA30" s="843">
        <v>1</v>
      </c>
      <c r="AB30" s="843"/>
      <c r="AC30" s="843"/>
      <c r="AD30" s="843"/>
      <c r="AE30" s="844"/>
      <c r="AF30" s="845">
        <v>1</v>
      </c>
      <c r="AG30" s="846"/>
      <c r="AH30" s="846"/>
      <c r="AI30" s="846"/>
      <c r="AJ30" s="847"/>
      <c r="AK30" s="914">
        <v>56</v>
      </c>
      <c r="AL30" s="915"/>
      <c r="AM30" s="915"/>
      <c r="AN30" s="915"/>
      <c r="AO30" s="915"/>
      <c r="AP30" s="915">
        <v>495</v>
      </c>
      <c r="AQ30" s="915"/>
      <c r="AR30" s="915"/>
      <c r="AS30" s="915"/>
      <c r="AT30" s="915"/>
      <c r="AU30" s="915">
        <v>495</v>
      </c>
      <c r="AV30" s="915"/>
      <c r="AW30" s="915"/>
      <c r="AX30" s="915"/>
      <c r="AY30" s="915"/>
      <c r="AZ30" s="916" t="s">
        <v>581</v>
      </c>
      <c r="BA30" s="916"/>
      <c r="BB30" s="916"/>
      <c r="BC30" s="916"/>
      <c r="BD30" s="916"/>
      <c r="BE30" s="912" t="s">
        <v>410</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396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400</v>
      </c>
      <c r="W66" s="802"/>
      <c r="X66" s="802"/>
      <c r="Y66" s="802"/>
      <c r="Z66" s="803"/>
      <c r="AA66" s="801" t="s">
        <v>401</v>
      </c>
      <c r="AB66" s="802"/>
      <c r="AC66" s="802"/>
      <c r="AD66" s="802"/>
      <c r="AE66" s="803"/>
      <c r="AF66" s="936" t="s">
        <v>416</v>
      </c>
      <c r="AG66" s="897"/>
      <c r="AH66" s="897"/>
      <c r="AI66" s="897"/>
      <c r="AJ66" s="937"/>
      <c r="AK66" s="801" t="s">
        <v>403</v>
      </c>
      <c r="AL66" s="825"/>
      <c r="AM66" s="825"/>
      <c r="AN66" s="825"/>
      <c r="AO66" s="826"/>
      <c r="AP66" s="801" t="s">
        <v>404</v>
      </c>
      <c r="AQ66" s="802"/>
      <c r="AR66" s="802"/>
      <c r="AS66" s="802"/>
      <c r="AT66" s="803"/>
      <c r="AU66" s="801" t="s">
        <v>417</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563</v>
      </c>
      <c r="C68" s="954"/>
      <c r="D68" s="954"/>
      <c r="E68" s="954"/>
      <c r="F68" s="954"/>
      <c r="G68" s="954"/>
      <c r="H68" s="954"/>
      <c r="I68" s="954"/>
      <c r="J68" s="954"/>
      <c r="K68" s="954"/>
      <c r="L68" s="954"/>
      <c r="M68" s="954"/>
      <c r="N68" s="954"/>
      <c r="O68" s="954"/>
      <c r="P68" s="955"/>
      <c r="Q68" s="956">
        <v>78</v>
      </c>
      <c r="R68" s="950"/>
      <c r="S68" s="950"/>
      <c r="T68" s="950"/>
      <c r="U68" s="950"/>
      <c r="V68" s="950">
        <v>77</v>
      </c>
      <c r="W68" s="950"/>
      <c r="X68" s="950"/>
      <c r="Y68" s="950"/>
      <c r="Z68" s="950"/>
      <c r="AA68" s="950">
        <v>1</v>
      </c>
      <c r="AB68" s="950"/>
      <c r="AC68" s="950"/>
      <c r="AD68" s="950"/>
      <c r="AE68" s="950"/>
      <c r="AF68" s="950">
        <v>1</v>
      </c>
      <c r="AG68" s="950"/>
      <c r="AH68" s="950"/>
      <c r="AI68" s="950"/>
      <c r="AJ68" s="950"/>
      <c r="AK68" s="950" t="s">
        <v>572</v>
      </c>
      <c r="AL68" s="950"/>
      <c r="AM68" s="950"/>
      <c r="AN68" s="950"/>
      <c r="AO68" s="950"/>
      <c r="AP68" s="950">
        <v>3</v>
      </c>
      <c r="AQ68" s="950"/>
      <c r="AR68" s="950"/>
      <c r="AS68" s="950"/>
      <c r="AT68" s="950"/>
      <c r="AU68" s="950" t="s">
        <v>581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564</v>
      </c>
      <c r="C69" s="958"/>
      <c r="D69" s="958"/>
      <c r="E69" s="958"/>
      <c r="F69" s="958"/>
      <c r="G69" s="958"/>
      <c r="H69" s="958"/>
      <c r="I69" s="958"/>
      <c r="J69" s="958"/>
      <c r="K69" s="958"/>
      <c r="L69" s="958"/>
      <c r="M69" s="958"/>
      <c r="N69" s="958"/>
      <c r="O69" s="958"/>
      <c r="P69" s="959"/>
      <c r="Q69" s="960">
        <v>45</v>
      </c>
      <c r="R69" s="915"/>
      <c r="S69" s="915"/>
      <c r="T69" s="915"/>
      <c r="U69" s="915"/>
      <c r="V69" s="915">
        <v>44</v>
      </c>
      <c r="W69" s="915"/>
      <c r="X69" s="915"/>
      <c r="Y69" s="915"/>
      <c r="Z69" s="915"/>
      <c r="AA69" s="915">
        <v>1</v>
      </c>
      <c r="AB69" s="915"/>
      <c r="AC69" s="915"/>
      <c r="AD69" s="915"/>
      <c r="AE69" s="915"/>
      <c r="AF69" s="915">
        <v>1</v>
      </c>
      <c r="AG69" s="915"/>
      <c r="AH69" s="915"/>
      <c r="AI69" s="915"/>
      <c r="AJ69" s="915"/>
      <c r="AK69" s="915" t="s">
        <v>573</v>
      </c>
      <c r="AL69" s="915"/>
      <c r="AM69" s="915"/>
      <c r="AN69" s="915"/>
      <c r="AO69" s="915"/>
      <c r="AP69" s="915" t="s">
        <v>573</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565</v>
      </c>
      <c r="C70" s="958"/>
      <c r="D70" s="958"/>
      <c r="E70" s="958"/>
      <c r="F70" s="958"/>
      <c r="G70" s="958"/>
      <c r="H70" s="958"/>
      <c r="I70" s="958"/>
      <c r="J70" s="958"/>
      <c r="K70" s="958"/>
      <c r="L70" s="958"/>
      <c r="M70" s="958"/>
      <c r="N70" s="958"/>
      <c r="O70" s="958"/>
      <c r="P70" s="959"/>
      <c r="Q70" s="960">
        <v>457</v>
      </c>
      <c r="R70" s="915"/>
      <c r="S70" s="915"/>
      <c r="T70" s="915"/>
      <c r="U70" s="915"/>
      <c r="V70" s="915">
        <v>434</v>
      </c>
      <c r="W70" s="915"/>
      <c r="X70" s="915"/>
      <c r="Y70" s="915"/>
      <c r="Z70" s="915"/>
      <c r="AA70" s="915">
        <v>23</v>
      </c>
      <c r="AB70" s="915"/>
      <c r="AC70" s="915"/>
      <c r="AD70" s="915"/>
      <c r="AE70" s="915"/>
      <c r="AF70" s="915">
        <v>723</v>
      </c>
      <c r="AG70" s="915"/>
      <c r="AH70" s="915"/>
      <c r="AI70" s="915"/>
      <c r="AJ70" s="915"/>
      <c r="AK70" s="915" t="s">
        <v>573</v>
      </c>
      <c r="AL70" s="915"/>
      <c r="AM70" s="915"/>
      <c r="AN70" s="915"/>
      <c r="AO70" s="915"/>
      <c r="AP70" s="915">
        <v>1163</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566</v>
      </c>
      <c r="C71" s="958"/>
      <c r="D71" s="958"/>
      <c r="E71" s="958"/>
      <c r="F71" s="958"/>
      <c r="G71" s="958"/>
      <c r="H71" s="958"/>
      <c r="I71" s="958"/>
      <c r="J71" s="958"/>
      <c r="K71" s="958"/>
      <c r="L71" s="958"/>
      <c r="M71" s="958"/>
      <c r="N71" s="958"/>
      <c r="O71" s="958"/>
      <c r="P71" s="959"/>
      <c r="Q71" s="960">
        <v>19</v>
      </c>
      <c r="R71" s="915"/>
      <c r="S71" s="915"/>
      <c r="T71" s="915"/>
      <c r="U71" s="915"/>
      <c r="V71" s="915">
        <v>18</v>
      </c>
      <c r="W71" s="915"/>
      <c r="X71" s="915"/>
      <c r="Y71" s="915"/>
      <c r="Z71" s="915"/>
      <c r="AA71" s="915">
        <v>1</v>
      </c>
      <c r="AB71" s="915"/>
      <c r="AC71" s="915"/>
      <c r="AD71" s="915"/>
      <c r="AE71" s="915"/>
      <c r="AF71" s="915">
        <v>1</v>
      </c>
      <c r="AG71" s="915"/>
      <c r="AH71" s="915"/>
      <c r="AI71" s="915"/>
      <c r="AJ71" s="915"/>
      <c r="AK71" s="915" t="s">
        <v>574</v>
      </c>
      <c r="AL71" s="915"/>
      <c r="AM71" s="915"/>
      <c r="AN71" s="915"/>
      <c r="AO71" s="915"/>
      <c r="AP71" s="915" t="s">
        <v>573</v>
      </c>
      <c r="AQ71" s="915"/>
      <c r="AR71" s="915"/>
      <c r="AS71" s="915"/>
      <c r="AT71" s="915"/>
      <c r="AU71" s="915" t="s">
        <v>582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567</v>
      </c>
      <c r="C72" s="958"/>
      <c r="D72" s="958"/>
      <c r="E72" s="958"/>
      <c r="F72" s="958"/>
      <c r="G72" s="958"/>
      <c r="H72" s="958"/>
      <c r="I72" s="958"/>
      <c r="J72" s="958"/>
      <c r="K72" s="958"/>
      <c r="L72" s="958"/>
      <c r="M72" s="958"/>
      <c r="N72" s="958"/>
      <c r="O72" s="958"/>
      <c r="P72" s="959"/>
      <c r="Q72" s="960">
        <v>604</v>
      </c>
      <c r="R72" s="915"/>
      <c r="S72" s="915"/>
      <c r="T72" s="915"/>
      <c r="U72" s="915"/>
      <c r="V72" s="915">
        <v>604</v>
      </c>
      <c r="W72" s="915"/>
      <c r="X72" s="915"/>
      <c r="Y72" s="915"/>
      <c r="Z72" s="915"/>
      <c r="AA72" s="915" t="s">
        <v>576</v>
      </c>
      <c r="AB72" s="915"/>
      <c r="AC72" s="915"/>
      <c r="AD72" s="915"/>
      <c r="AE72" s="915"/>
      <c r="AF72" s="915" t="s">
        <v>573</v>
      </c>
      <c r="AG72" s="915"/>
      <c r="AH72" s="915"/>
      <c r="AI72" s="915"/>
      <c r="AJ72" s="915"/>
      <c r="AK72" s="915" t="s">
        <v>575</v>
      </c>
      <c r="AL72" s="915"/>
      <c r="AM72" s="915"/>
      <c r="AN72" s="915"/>
      <c r="AO72" s="915"/>
      <c r="AP72" s="915" t="s">
        <v>573</v>
      </c>
      <c r="AQ72" s="915"/>
      <c r="AR72" s="915"/>
      <c r="AS72" s="915"/>
      <c r="AT72" s="915"/>
      <c r="AU72" s="915" t="s">
        <v>584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568</v>
      </c>
      <c r="C73" s="958"/>
      <c r="D73" s="958"/>
      <c r="E73" s="958"/>
      <c r="F73" s="958"/>
      <c r="G73" s="958"/>
      <c r="H73" s="958"/>
      <c r="I73" s="958"/>
      <c r="J73" s="958"/>
      <c r="K73" s="958"/>
      <c r="L73" s="958"/>
      <c r="M73" s="958"/>
      <c r="N73" s="958"/>
      <c r="O73" s="958"/>
      <c r="P73" s="959"/>
      <c r="Q73" s="960">
        <v>571</v>
      </c>
      <c r="R73" s="915"/>
      <c r="S73" s="915"/>
      <c r="T73" s="915"/>
      <c r="U73" s="915"/>
      <c r="V73" s="915">
        <v>565</v>
      </c>
      <c r="W73" s="915"/>
      <c r="X73" s="915"/>
      <c r="Y73" s="915"/>
      <c r="Z73" s="915"/>
      <c r="AA73" s="915">
        <v>6</v>
      </c>
      <c r="AB73" s="915"/>
      <c r="AC73" s="915"/>
      <c r="AD73" s="915"/>
      <c r="AE73" s="915"/>
      <c r="AF73" s="915">
        <v>6</v>
      </c>
      <c r="AG73" s="915"/>
      <c r="AH73" s="915"/>
      <c r="AI73" s="915"/>
      <c r="AJ73" s="915"/>
      <c r="AK73" s="915" t="s">
        <v>573</v>
      </c>
      <c r="AL73" s="915"/>
      <c r="AM73" s="915"/>
      <c r="AN73" s="915"/>
      <c r="AO73" s="915"/>
      <c r="AP73" s="915">
        <v>775</v>
      </c>
      <c r="AQ73" s="915"/>
      <c r="AR73" s="915"/>
      <c r="AS73" s="915"/>
      <c r="AT73" s="915"/>
      <c r="AU73" s="915" t="s">
        <v>581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569</v>
      </c>
      <c r="C74" s="958"/>
      <c r="D74" s="958"/>
      <c r="E74" s="958"/>
      <c r="F74" s="958"/>
      <c r="G74" s="958"/>
      <c r="H74" s="958"/>
      <c r="I74" s="958"/>
      <c r="J74" s="958"/>
      <c r="K74" s="958"/>
      <c r="L74" s="958"/>
      <c r="M74" s="958"/>
      <c r="N74" s="958"/>
      <c r="O74" s="958"/>
      <c r="P74" s="959"/>
      <c r="Q74" s="960">
        <v>60</v>
      </c>
      <c r="R74" s="915"/>
      <c r="S74" s="915"/>
      <c r="T74" s="915"/>
      <c r="U74" s="915"/>
      <c r="V74" s="915">
        <v>27</v>
      </c>
      <c r="W74" s="915"/>
      <c r="X74" s="915"/>
      <c r="Y74" s="915"/>
      <c r="Z74" s="915"/>
      <c r="AA74" s="915">
        <v>33</v>
      </c>
      <c r="AB74" s="915"/>
      <c r="AC74" s="915"/>
      <c r="AD74" s="915"/>
      <c r="AE74" s="915"/>
      <c r="AF74" s="915">
        <v>33</v>
      </c>
      <c r="AG74" s="915"/>
      <c r="AH74" s="915"/>
      <c r="AI74" s="915"/>
      <c r="AJ74" s="915"/>
      <c r="AK74" s="915" t="s">
        <v>575</v>
      </c>
      <c r="AL74" s="915"/>
      <c r="AM74" s="915"/>
      <c r="AN74" s="915"/>
      <c r="AO74" s="915"/>
      <c r="AP74" s="915" t="s">
        <v>574</v>
      </c>
      <c r="AQ74" s="915"/>
      <c r="AR74" s="915"/>
      <c r="AS74" s="915"/>
      <c r="AT74" s="915"/>
      <c r="AU74" s="915" t="s">
        <v>582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570</v>
      </c>
      <c r="C75" s="958"/>
      <c r="D75" s="958"/>
      <c r="E75" s="958"/>
      <c r="F75" s="958"/>
      <c r="G75" s="958"/>
      <c r="H75" s="958"/>
      <c r="I75" s="958"/>
      <c r="J75" s="958"/>
      <c r="K75" s="958"/>
      <c r="L75" s="958"/>
      <c r="M75" s="958"/>
      <c r="N75" s="958"/>
      <c r="O75" s="958"/>
      <c r="P75" s="959"/>
      <c r="Q75" s="963">
        <v>782</v>
      </c>
      <c r="R75" s="964"/>
      <c r="S75" s="964"/>
      <c r="T75" s="964"/>
      <c r="U75" s="914"/>
      <c r="V75" s="965">
        <v>782</v>
      </c>
      <c r="W75" s="964"/>
      <c r="X75" s="964"/>
      <c r="Y75" s="964"/>
      <c r="Z75" s="914"/>
      <c r="AA75" s="965" t="s">
        <v>573</v>
      </c>
      <c r="AB75" s="964"/>
      <c r="AC75" s="964"/>
      <c r="AD75" s="964"/>
      <c r="AE75" s="914"/>
      <c r="AF75" s="965" t="s">
        <v>574</v>
      </c>
      <c r="AG75" s="964"/>
      <c r="AH75" s="964"/>
      <c r="AI75" s="964"/>
      <c r="AJ75" s="914"/>
      <c r="AK75" s="965" t="s">
        <v>573</v>
      </c>
      <c r="AL75" s="964"/>
      <c r="AM75" s="964"/>
      <c r="AN75" s="964"/>
      <c r="AO75" s="914"/>
      <c r="AP75" s="965">
        <v>706</v>
      </c>
      <c r="AQ75" s="964"/>
      <c r="AR75" s="964"/>
      <c r="AS75" s="964"/>
      <c r="AT75" s="914"/>
      <c r="AU75" s="965" t="s">
        <v>585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571</v>
      </c>
      <c r="C76" s="958"/>
      <c r="D76" s="958"/>
      <c r="E76" s="958"/>
      <c r="F76" s="958"/>
      <c r="G76" s="958"/>
      <c r="H76" s="958"/>
      <c r="I76" s="958"/>
      <c r="J76" s="958"/>
      <c r="K76" s="958"/>
      <c r="L76" s="958"/>
      <c r="M76" s="958"/>
      <c r="N76" s="958"/>
      <c r="O76" s="958"/>
      <c r="P76" s="959"/>
      <c r="Q76" s="963">
        <v>513</v>
      </c>
      <c r="R76" s="964"/>
      <c r="S76" s="964"/>
      <c r="T76" s="964"/>
      <c r="U76" s="914"/>
      <c r="V76" s="965">
        <v>513</v>
      </c>
      <c r="W76" s="964"/>
      <c r="X76" s="964"/>
      <c r="Y76" s="964"/>
      <c r="Z76" s="914"/>
      <c r="AA76" s="965" t="s">
        <v>576</v>
      </c>
      <c r="AB76" s="964"/>
      <c r="AC76" s="964"/>
      <c r="AD76" s="964"/>
      <c r="AE76" s="914"/>
      <c r="AF76" s="965" t="s">
        <v>573</v>
      </c>
      <c r="AG76" s="964"/>
      <c r="AH76" s="964"/>
      <c r="AI76" s="964"/>
      <c r="AJ76" s="914"/>
      <c r="AK76" s="965" t="s">
        <v>573</v>
      </c>
      <c r="AL76" s="964"/>
      <c r="AM76" s="964"/>
      <c r="AN76" s="964"/>
      <c r="AO76" s="914"/>
      <c r="AP76" s="965" t="s">
        <v>573</v>
      </c>
      <c r="AQ76" s="964"/>
      <c r="AR76" s="964"/>
      <c r="AS76" s="964"/>
      <c r="AT76" s="914"/>
      <c r="AU76" s="965" t="s">
        <v>582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v>2647</v>
      </c>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312</v>
      </c>
      <c r="AG109" s="979"/>
      <c r="AH109" s="979"/>
      <c r="AI109" s="979"/>
      <c r="AJ109" s="980"/>
      <c r="AK109" s="978" t="s">
        <v>311</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312</v>
      </c>
      <c r="BW109" s="979"/>
      <c r="BX109" s="979"/>
      <c r="BY109" s="979"/>
      <c r="BZ109" s="980"/>
      <c r="CA109" s="978" t="s">
        <v>311</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312</v>
      </c>
      <c r="DM109" s="979"/>
      <c r="DN109" s="979"/>
      <c r="DO109" s="979"/>
      <c r="DP109" s="980"/>
      <c r="DQ109" s="978" t="s">
        <v>311</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337958</v>
      </c>
      <c r="AB110" s="986"/>
      <c r="AC110" s="986"/>
      <c r="AD110" s="986"/>
      <c r="AE110" s="987"/>
      <c r="AF110" s="988">
        <v>323644</v>
      </c>
      <c r="AG110" s="986"/>
      <c r="AH110" s="986"/>
      <c r="AI110" s="986"/>
      <c r="AJ110" s="987"/>
      <c r="AK110" s="988">
        <v>340908</v>
      </c>
      <c r="AL110" s="986"/>
      <c r="AM110" s="986"/>
      <c r="AN110" s="986"/>
      <c r="AO110" s="987"/>
      <c r="AP110" s="989">
        <v>27</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3819588</v>
      </c>
      <c r="BR110" s="1021"/>
      <c r="BS110" s="1021"/>
      <c r="BT110" s="1021"/>
      <c r="BU110" s="1021"/>
      <c r="BV110" s="1021">
        <v>3937611</v>
      </c>
      <c r="BW110" s="1021"/>
      <c r="BX110" s="1021"/>
      <c r="BY110" s="1021"/>
      <c r="BZ110" s="1021"/>
      <c r="CA110" s="1021">
        <v>3894905</v>
      </c>
      <c r="CB110" s="1021"/>
      <c r="CC110" s="1021"/>
      <c r="CD110" s="1021"/>
      <c r="CE110" s="1021"/>
      <c r="CF110" s="1035">
        <v>308</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396</v>
      </c>
      <c r="DH110" s="1021"/>
      <c r="DI110" s="1021"/>
      <c r="DJ110" s="1021"/>
      <c r="DK110" s="1021"/>
      <c r="DL110" s="1021" t="s">
        <v>396</v>
      </c>
      <c r="DM110" s="1021"/>
      <c r="DN110" s="1021"/>
      <c r="DO110" s="1021"/>
      <c r="DP110" s="1021"/>
      <c r="DQ110" s="1021" t="s">
        <v>396</v>
      </c>
      <c r="DR110" s="1021"/>
      <c r="DS110" s="1021"/>
      <c r="DT110" s="1021"/>
      <c r="DU110" s="1021"/>
      <c r="DV110" s="1022" t="s">
        <v>396</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588839</v>
      </c>
      <c r="BR112" s="1014"/>
      <c r="BS112" s="1014"/>
      <c r="BT112" s="1014"/>
      <c r="BU112" s="1014"/>
      <c r="BV112" s="1014">
        <v>357656</v>
      </c>
      <c r="BW112" s="1014"/>
      <c r="BX112" s="1014"/>
      <c r="BY112" s="1014"/>
      <c r="BZ112" s="1014"/>
      <c r="CA112" s="1014">
        <v>484315</v>
      </c>
      <c r="CB112" s="1014"/>
      <c r="CC112" s="1014"/>
      <c r="CD112" s="1014"/>
      <c r="CE112" s="1014"/>
      <c r="CF112" s="1008">
        <v>38.299999999999997</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51729</v>
      </c>
      <c r="AB113" s="1028"/>
      <c r="AC113" s="1028"/>
      <c r="AD113" s="1028"/>
      <c r="AE113" s="1029"/>
      <c r="AF113" s="1030">
        <v>48929</v>
      </c>
      <c r="AG113" s="1028"/>
      <c r="AH113" s="1028"/>
      <c r="AI113" s="1028"/>
      <c r="AJ113" s="1029"/>
      <c r="AK113" s="1030">
        <v>52181</v>
      </c>
      <c r="AL113" s="1028"/>
      <c r="AM113" s="1028"/>
      <c r="AN113" s="1028"/>
      <c r="AO113" s="1029"/>
      <c r="AP113" s="1031">
        <v>4.0999999999999996</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756676</v>
      </c>
      <c r="BR113" s="1014"/>
      <c r="BS113" s="1014"/>
      <c r="BT113" s="1014"/>
      <c r="BU113" s="1014"/>
      <c r="BV113" s="1014">
        <v>707723</v>
      </c>
      <c r="BW113" s="1014"/>
      <c r="BX113" s="1014"/>
      <c r="BY113" s="1014"/>
      <c r="BZ113" s="1014"/>
      <c r="CA113" s="1014">
        <v>657401</v>
      </c>
      <c r="CB113" s="1014"/>
      <c r="CC113" s="1014"/>
      <c r="CD113" s="1014"/>
      <c r="CE113" s="1014"/>
      <c r="CF113" s="1008">
        <v>52</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75863</v>
      </c>
      <c r="AB114" s="1053"/>
      <c r="AC114" s="1053"/>
      <c r="AD114" s="1053"/>
      <c r="AE114" s="1054"/>
      <c r="AF114" s="1055">
        <v>64021</v>
      </c>
      <c r="AG114" s="1053"/>
      <c r="AH114" s="1053"/>
      <c r="AI114" s="1053"/>
      <c r="AJ114" s="1054"/>
      <c r="AK114" s="1055">
        <v>63672</v>
      </c>
      <c r="AL114" s="1053"/>
      <c r="AM114" s="1053"/>
      <c r="AN114" s="1053"/>
      <c r="AO114" s="1054"/>
      <c r="AP114" s="1056">
        <v>5</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388276</v>
      </c>
      <c r="BR114" s="1014"/>
      <c r="BS114" s="1014"/>
      <c r="BT114" s="1014"/>
      <c r="BU114" s="1014"/>
      <c r="BV114" s="1014">
        <v>424976</v>
      </c>
      <c r="BW114" s="1014"/>
      <c r="BX114" s="1014"/>
      <c r="BY114" s="1014"/>
      <c r="BZ114" s="1014"/>
      <c r="CA114" s="1014">
        <v>421149</v>
      </c>
      <c r="CB114" s="1014"/>
      <c r="CC114" s="1014"/>
      <c r="CD114" s="1014"/>
      <c r="CE114" s="1014"/>
      <c r="CF114" s="1008">
        <v>33.299999999999997</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128</v>
      </c>
      <c r="AG115" s="1028"/>
      <c r="AH115" s="1028"/>
      <c r="AI115" s="1028"/>
      <c r="AJ115" s="1029"/>
      <c r="AK115" s="1030" t="s">
        <v>128</v>
      </c>
      <c r="AL115" s="1028"/>
      <c r="AM115" s="1028"/>
      <c r="AN115" s="1028"/>
      <c r="AO115" s="1029"/>
      <c r="AP115" s="1031" t="s">
        <v>128</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19</v>
      </c>
      <c r="AB116" s="1053"/>
      <c r="AC116" s="1053"/>
      <c r="AD116" s="1053"/>
      <c r="AE116" s="1054"/>
      <c r="AF116" s="1055">
        <v>29</v>
      </c>
      <c r="AG116" s="1053"/>
      <c r="AH116" s="1053"/>
      <c r="AI116" s="1053"/>
      <c r="AJ116" s="1054"/>
      <c r="AK116" s="1055">
        <v>9</v>
      </c>
      <c r="AL116" s="1053"/>
      <c r="AM116" s="1053"/>
      <c r="AN116" s="1053"/>
      <c r="AO116" s="1054"/>
      <c r="AP116" s="1056">
        <v>0</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465569</v>
      </c>
      <c r="AB117" s="1071"/>
      <c r="AC117" s="1071"/>
      <c r="AD117" s="1071"/>
      <c r="AE117" s="1072"/>
      <c r="AF117" s="1073">
        <v>436623</v>
      </c>
      <c r="AG117" s="1071"/>
      <c r="AH117" s="1071"/>
      <c r="AI117" s="1071"/>
      <c r="AJ117" s="1072"/>
      <c r="AK117" s="1073">
        <v>456770</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312</v>
      </c>
      <c r="AG118" s="979"/>
      <c r="AH118" s="979"/>
      <c r="AI118" s="979"/>
      <c r="AJ118" s="980"/>
      <c r="AK118" s="978" t="s">
        <v>311</v>
      </c>
      <c r="AL118" s="979"/>
      <c r="AM118" s="979"/>
      <c r="AN118" s="979"/>
      <c r="AO118" s="980"/>
      <c r="AP118" s="1065" t="s">
        <v>428</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458</v>
      </c>
      <c r="BP119" s="1100"/>
      <c r="BQ119" s="1091">
        <v>5553379</v>
      </c>
      <c r="BR119" s="1092"/>
      <c r="BS119" s="1092"/>
      <c r="BT119" s="1092"/>
      <c r="BU119" s="1092"/>
      <c r="BV119" s="1092">
        <v>5427966</v>
      </c>
      <c r="BW119" s="1092"/>
      <c r="BX119" s="1092"/>
      <c r="BY119" s="1092"/>
      <c r="BZ119" s="1092"/>
      <c r="CA119" s="1092">
        <v>5457770</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2616550</v>
      </c>
      <c r="BR120" s="1021"/>
      <c r="BS120" s="1021"/>
      <c r="BT120" s="1021"/>
      <c r="BU120" s="1021"/>
      <c r="BV120" s="1021">
        <v>2715299</v>
      </c>
      <c r="BW120" s="1021"/>
      <c r="BX120" s="1021"/>
      <c r="BY120" s="1021"/>
      <c r="BZ120" s="1021"/>
      <c r="CA120" s="1021">
        <v>2691332</v>
      </c>
      <c r="CB120" s="1021"/>
      <c r="CC120" s="1021"/>
      <c r="CD120" s="1021"/>
      <c r="CE120" s="1021"/>
      <c r="CF120" s="1035">
        <v>212.8</v>
      </c>
      <c r="CG120" s="1036"/>
      <c r="CH120" s="1036"/>
      <c r="CI120" s="1036"/>
      <c r="CJ120" s="1036"/>
      <c r="CK120" s="1101" t="s">
        <v>462</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v>588839</v>
      </c>
      <c r="DH120" s="1021"/>
      <c r="DI120" s="1021"/>
      <c r="DJ120" s="1021"/>
      <c r="DK120" s="1021"/>
      <c r="DL120" s="1021">
        <v>449981</v>
      </c>
      <c r="DM120" s="1021"/>
      <c r="DN120" s="1021"/>
      <c r="DO120" s="1021"/>
      <c r="DP120" s="1021"/>
      <c r="DQ120" s="1021">
        <v>484315</v>
      </c>
      <c r="DR120" s="1021"/>
      <c r="DS120" s="1021"/>
      <c r="DT120" s="1021"/>
      <c r="DU120" s="1021"/>
      <c r="DV120" s="1022">
        <v>38.299999999999997</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217849</v>
      </c>
      <c r="BR121" s="1014"/>
      <c r="BS121" s="1014"/>
      <c r="BT121" s="1014"/>
      <c r="BU121" s="1014"/>
      <c r="BV121" s="1014">
        <v>178714</v>
      </c>
      <c r="BW121" s="1014"/>
      <c r="BX121" s="1014"/>
      <c r="BY121" s="1014"/>
      <c r="BZ121" s="1014"/>
      <c r="CA121" s="1014">
        <v>140354</v>
      </c>
      <c r="CB121" s="1014"/>
      <c r="CC121" s="1014"/>
      <c r="CD121" s="1014"/>
      <c r="CE121" s="1014"/>
      <c r="CF121" s="1008">
        <v>11.1</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t="s">
        <v>128</v>
      </c>
      <c r="DM121" s="1014"/>
      <c r="DN121" s="1014"/>
      <c r="DO121" s="1014"/>
      <c r="DP121" s="1014"/>
      <c r="DQ121" s="1014" t="s">
        <v>128</v>
      </c>
      <c r="DR121" s="1014"/>
      <c r="DS121" s="1014"/>
      <c r="DT121" s="1014"/>
      <c r="DU121" s="1014"/>
      <c r="DV121" s="1015" t="s">
        <v>128</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3620211</v>
      </c>
      <c r="BR122" s="1092"/>
      <c r="BS122" s="1092"/>
      <c r="BT122" s="1092"/>
      <c r="BU122" s="1092"/>
      <c r="BV122" s="1092">
        <v>3607932</v>
      </c>
      <c r="BW122" s="1092"/>
      <c r="BX122" s="1092"/>
      <c r="BY122" s="1092"/>
      <c r="BZ122" s="1092"/>
      <c r="CA122" s="1092">
        <v>3350851</v>
      </c>
      <c r="CB122" s="1092"/>
      <c r="CC122" s="1092"/>
      <c r="CD122" s="1092"/>
      <c r="CE122" s="1092"/>
      <c r="CF122" s="1112">
        <v>264.89999999999998</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466</v>
      </c>
      <c r="BP123" s="1100"/>
      <c r="BQ123" s="1159">
        <v>6454610</v>
      </c>
      <c r="BR123" s="1160"/>
      <c r="BS123" s="1160"/>
      <c r="BT123" s="1160"/>
      <c r="BU123" s="1160"/>
      <c r="BV123" s="1160">
        <v>6501945</v>
      </c>
      <c r="BW123" s="1160"/>
      <c r="BX123" s="1160"/>
      <c r="BY123" s="1160"/>
      <c r="BZ123" s="1160"/>
      <c r="CA123" s="1160">
        <v>6182537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128</v>
      </c>
      <c r="BR124" s="1122"/>
      <c r="BS124" s="1122"/>
      <c r="BT124" s="1122"/>
      <c r="BU124" s="1122"/>
      <c r="BV124" s="1122" t="s">
        <v>128</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471</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473</v>
      </c>
      <c r="AY127" s="1127"/>
      <c r="AZ127" s="1127"/>
      <c r="BA127" s="1127"/>
      <c r="BB127" s="1127"/>
      <c r="BC127" s="1127"/>
      <c r="BD127" s="1127"/>
      <c r="BE127" s="1128"/>
      <c r="BF127" s="1129" t="s">
        <v>474</v>
      </c>
      <c r="BG127" s="1127"/>
      <c r="BH127" s="1127"/>
      <c r="BI127" s="1127"/>
      <c r="BJ127" s="1127"/>
      <c r="BK127" s="1127"/>
      <c r="BL127" s="1128"/>
      <c r="BM127" s="1129" t="s">
        <v>475</v>
      </c>
      <c r="BN127" s="1127"/>
      <c r="BO127" s="1127"/>
      <c r="BP127" s="1127"/>
      <c r="BQ127" s="1127"/>
      <c r="BR127" s="1127"/>
      <c r="BS127" s="1128"/>
      <c r="BT127" s="1129" t="s">
        <v>476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477</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478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479</v>
      </c>
      <c r="X128" s="1139"/>
      <c r="Y128" s="1139"/>
      <c r="Z128" s="1140"/>
      <c r="AA128" s="1141">
        <v>45778</v>
      </c>
      <c r="AB128" s="1142"/>
      <c r="AC128" s="1142"/>
      <c r="AD128" s="1142"/>
      <c r="AE128" s="1143"/>
      <c r="AF128" s="1144">
        <v>40278</v>
      </c>
      <c r="AG128" s="1142"/>
      <c r="AH128" s="1142"/>
      <c r="AI128" s="1142"/>
      <c r="AJ128" s="1143"/>
      <c r="AK128" s="1144">
        <v>36334</v>
      </c>
      <c r="AL128" s="1142"/>
      <c r="AM128" s="1142"/>
      <c r="AN128" s="1142"/>
      <c r="AO128" s="1143"/>
      <c r="AP128" s="1145"/>
      <c r="AQ128" s="1146"/>
      <c r="AR128" s="1146"/>
      <c r="AS128" s="1146"/>
      <c r="AT128" s="1147"/>
      <c r="AU128" s="283"/>
      <c r="AV128" s="283"/>
      <c r="AW128" s="283"/>
      <c r="AX128" s="982" t="s">
        <v>480</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481</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482</v>
      </c>
      <c r="X129" s="1168"/>
      <c r="Y129" s="1168"/>
      <c r="Z129" s="1169"/>
      <c r="AA129" s="1052">
        <v>1816265</v>
      </c>
      <c r="AB129" s="1053"/>
      <c r="AC129" s="1053"/>
      <c r="AD129" s="1053"/>
      <c r="AE129" s="1054"/>
      <c r="AF129" s="1055">
        <v>1716957</v>
      </c>
      <c r="AG129" s="1053"/>
      <c r="AH129" s="1053"/>
      <c r="AI129" s="1053"/>
      <c r="AJ129" s="1054"/>
      <c r="AK129" s="1055">
        <v>1728348</v>
      </c>
      <c r="AL129" s="1053"/>
      <c r="AM129" s="1053"/>
      <c r="AN129" s="1053"/>
      <c r="AO129" s="1054"/>
      <c r="AP129" s="1170"/>
      <c r="AQ129" s="1171"/>
      <c r="AR129" s="1171"/>
      <c r="AS129" s="1171"/>
      <c r="AT129" s="1172"/>
      <c r="AU129" s="285"/>
      <c r="AV129" s="285"/>
      <c r="AW129" s="285"/>
      <c r="AX129" s="1161" t="s">
        <v>483</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460323</v>
      </c>
      <c r="AB130" s="1053"/>
      <c r="AC130" s="1053"/>
      <c r="AD130" s="1053"/>
      <c r="AE130" s="1054"/>
      <c r="AF130" s="1055">
        <v>459541</v>
      </c>
      <c r="AG130" s="1053"/>
      <c r="AH130" s="1053"/>
      <c r="AI130" s="1053"/>
      <c r="AJ130" s="1054"/>
      <c r="AK130" s="1055">
        <v>463629</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-3.8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1355942</v>
      </c>
      <c r="AB131" s="1078"/>
      <c r="AC131" s="1078"/>
      <c r="AD131" s="1078"/>
      <c r="AE131" s="1079"/>
      <c r="AF131" s="1077">
        <v>1257416</v>
      </c>
      <c r="AG131" s="1078"/>
      <c r="AH131" s="1078"/>
      <c r="AI131" s="1078"/>
      <c r="AJ131" s="1079"/>
      <c r="AK131" s="1077">
        <v>1264719</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-2.9892134029999999</v>
      </c>
      <c r="AB132" s="1194"/>
      <c r="AC132" s="1194"/>
      <c r="AD132" s="1194"/>
      <c r="AE132" s="1195"/>
      <c r="AF132" s="1196">
        <v>-5.0258625629999996</v>
      </c>
      <c r="AG132" s="1194"/>
      <c r="AH132" s="1194"/>
      <c r="AI132" s="1194"/>
      <c r="AJ132" s="1195"/>
      <c r="AK132" s="1196">
        <v>-3.4152250419999999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1.3</v>
      </c>
      <c r="AB133" s="1177"/>
      <c r="AC133" s="1177"/>
      <c r="AD133" s="1177"/>
      <c r="AE133" s="1178"/>
      <c r="AF133" s="1176">
        <v>-2.5</v>
      </c>
      <c r="AG133" s="1177"/>
      <c r="AH133" s="1177"/>
      <c r="AI133" s="1177"/>
      <c r="AJ133" s="1178"/>
      <c r="AK133" s="1176">
        <v>-3.8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96BuQBUeRBo8p1bxZrSJiX2sR7xJPLsVCmX1rNBRki96r/Sv4FBVBBzimFYHTKAGrP1nJM8I+PAgQe0T4uaMA==" saltValue="VjtGfm/VyLxbuzuH5f1Y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dLLFhrysWaPvTyR7fo6qig6JovyLRCm1QaIZipxyfejC0XZcAgTOk6wzAEsyGd1UDbMS9yfMrgM4OkHLHkEQ==" saltValue="8aPD6fJP6K3H5ILCAuNA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uB1iI1vGg+ruFvscguEE19vGv4tIFgSIztmuAa3IR31rIUlCEIqoC9Hk9vVszdN4Xafb/Lh0nySAWZDA+JYGA==" saltValue="HYw8rN3YiTnC+f3x14nTk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467559</v>
      </c>
      <c r="AP9" s="313">
        <v>261938</v>
      </c>
      <c r="AQ9" s="314">
        <v>198046</v>
      </c>
      <c r="AR9" s="315">
        <v>32.299999999999997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48876</v>
      </c>
      <c r="AP10" s="316">
        <v>27382</v>
      </c>
      <c r="AQ10" s="317">
        <v>23470</v>
      </c>
      <c r="AR10" s="318">
        <v>16.7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92731</v>
      </c>
      <c r="AP11" s="316">
        <v>51950</v>
      </c>
      <c r="AQ11" s="317">
        <v>31217</v>
      </c>
      <c r="AR11" s="318">
        <v>66.400000000000006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t="s">
        <v>504</v>
      </c>
      <c r="AP12" s="316" t="s">
        <v>504</v>
      </c>
      <c r="AQ12" s="317">
        <v>3147</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13309</v>
      </c>
      <c r="AP14" s="316">
        <v>7456</v>
      </c>
      <c r="AQ14" s="317">
        <v>10757</v>
      </c>
      <c r="AR14" s="318">
        <v>-30.7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21695</v>
      </c>
      <c r="AP15" s="316">
        <v>12154</v>
      </c>
      <c r="AQ15" s="317">
        <v>4810</v>
      </c>
      <c r="AR15" s="318">
        <v>152.69999999999999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-46953</v>
      </c>
      <c r="AP16" s="316">
        <v>-26304</v>
      </c>
      <c r="AQ16" s="317">
        <v>-18847</v>
      </c>
      <c r="AR16" s="318">
        <v>39.6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597217</v>
      </c>
      <c r="AP17" s="316">
        <v>334575</v>
      </c>
      <c r="AQ17" s="317">
        <v>252599</v>
      </c>
      <c r="AR17" s="318">
        <v>32.5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28.57</v>
      </c>
      <c r="AP21" s="329">
        <v>22.36</v>
      </c>
      <c r="AQ21" s="330">
        <v>6.21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96.6</v>
      </c>
      <c r="AP22" s="334">
        <v>95.6</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340908</v>
      </c>
      <c r="AP32" s="343">
        <v>190985</v>
      </c>
      <c r="AQ32" s="344">
        <v>139617</v>
      </c>
      <c r="AR32" s="345">
        <v>36.799999999999997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504</v>
      </c>
      <c r="AP34" s="343" t="s">
        <v>504</v>
      </c>
      <c r="AQ34" s="344">
        <v>5</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52181</v>
      </c>
      <c r="AP35" s="343">
        <v>29233</v>
      </c>
      <c r="AQ35" s="344">
        <v>32699</v>
      </c>
      <c r="AR35" s="345">
        <v>-10.6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v>63672</v>
      </c>
      <c r="AP36" s="343">
        <v>35671</v>
      </c>
      <c r="AQ36" s="344">
        <v>4068</v>
      </c>
      <c r="AR36" s="345">
        <v>776.9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t="s">
        <v>504</v>
      </c>
      <c r="AP37" s="343" t="s">
        <v>504</v>
      </c>
      <c r="AQ37" s="344">
        <v>1263</v>
      </c>
      <c r="AR37" s="345" t="s">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v>9</v>
      </c>
      <c r="AP38" s="346">
        <v>5</v>
      </c>
      <c r="AQ38" s="347">
        <v>23</v>
      </c>
      <c r="AR38" s="335">
        <v>-78.3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-36334</v>
      </c>
      <c r="AP39" s="343">
        <v>-20355</v>
      </c>
      <c r="AQ39" s="344">
        <v>-8148</v>
      </c>
      <c r="AR39" s="345">
        <v>149.80000000000001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-463629</v>
      </c>
      <c r="AP40" s="343">
        <v>-259736</v>
      </c>
      <c r="AQ40" s="344">
        <v>-124721</v>
      </c>
      <c r="AR40" s="345">
        <v>108.3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-43193</v>
      </c>
      <c r="AP41" s="343">
        <v>-24198</v>
      </c>
      <c r="AQ41" s="344">
        <v>44807</v>
      </c>
      <c r="AR41" s="345">
        <v>-154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877402</v>
      </c>
      <c r="AN51" s="365">
        <v>430732</v>
      </c>
      <c r="AO51" s="366">
        <v>-0.1</v>
      </c>
      <c r="AP51" s="367">
        <v>280458</v>
      </c>
      <c r="AQ51" s="368">
        <v>-15.8</v>
      </c>
      <c r="AR51" s="369">
        <v>15.7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362933</v>
      </c>
      <c r="AN52" s="373">
        <v>178170</v>
      </c>
      <c r="AO52" s="374">
        <v>-25.6</v>
      </c>
      <c r="AP52" s="375">
        <v>127286</v>
      </c>
      <c r="AQ52" s="376">
        <v>0.4</v>
      </c>
      <c r="AR52" s="377">
        <v>-26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474342</v>
      </c>
      <c r="AN53" s="365">
        <v>242258</v>
      </c>
      <c r="AO53" s="366">
        <v>-43.8</v>
      </c>
      <c r="AP53" s="367">
        <v>291945</v>
      </c>
      <c r="AQ53" s="368">
        <v>4.0999999999999996</v>
      </c>
      <c r="AR53" s="369">
        <v>-47.9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238332</v>
      </c>
      <c r="AN54" s="373">
        <v>121722</v>
      </c>
      <c r="AO54" s="374">
        <v>-31.7</v>
      </c>
      <c r="AP54" s="375">
        <v>127651</v>
      </c>
      <c r="AQ54" s="376">
        <v>0.3</v>
      </c>
      <c r="AR54" s="377">
        <v>-32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705953</v>
      </c>
      <c r="AN55" s="365">
        <v>372928</v>
      </c>
      <c r="AO55" s="366">
        <v>53.9</v>
      </c>
      <c r="AP55" s="367">
        <v>291173</v>
      </c>
      <c r="AQ55" s="368">
        <v>-0.3</v>
      </c>
      <c r="AR55" s="369">
        <v>54.2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632046</v>
      </c>
      <c r="AN56" s="373">
        <v>333886</v>
      </c>
      <c r="AO56" s="374">
        <v>174.3</v>
      </c>
      <c r="AP56" s="375">
        <v>119071</v>
      </c>
      <c r="AQ56" s="376">
        <v>-6.7</v>
      </c>
      <c r="AR56" s="377">
        <v>181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612901</v>
      </c>
      <c r="AN57" s="365">
        <v>332376</v>
      </c>
      <c r="AO57" s="366">
        <v>-10.9</v>
      </c>
      <c r="AP57" s="367">
        <v>271581</v>
      </c>
      <c r="AQ57" s="368">
        <v>-6.7</v>
      </c>
      <c r="AR57" s="369">
        <v>-4.2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454468</v>
      </c>
      <c r="AN58" s="373">
        <v>246458</v>
      </c>
      <c r="AO58" s="374">
        <v>-26.2</v>
      </c>
      <c r="AP58" s="375">
        <v>117844</v>
      </c>
      <c r="AQ58" s="376">
        <v>-1</v>
      </c>
      <c r="AR58" s="377">
        <v>-25.2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865678</v>
      </c>
      <c r="AN59" s="365">
        <v>484974</v>
      </c>
      <c r="AO59" s="366">
        <v>45.9</v>
      </c>
      <c r="AP59" s="367">
        <v>268375</v>
      </c>
      <c r="AQ59" s="368">
        <v>-1.2</v>
      </c>
      <c r="AR59" s="369">
        <v>47.1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508422</v>
      </c>
      <c r="AN60" s="373">
        <v>284830</v>
      </c>
      <c r="AO60" s="374">
        <v>15.6</v>
      </c>
      <c r="AP60" s="375">
        <v>119602</v>
      </c>
      <c r="AQ60" s="376">
        <v>1.5</v>
      </c>
      <c r="AR60" s="377">
        <v>14.1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707255</v>
      </c>
      <c r="AN61" s="380">
        <v>372654</v>
      </c>
      <c r="AO61" s="381">
        <v>9</v>
      </c>
      <c r="AP61" s="382">
        <v>280706</v>
      </c>
      <c r="AQ61" s="383">
        <v>-4</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439240</v>
      </c>
      <c r="AN62" s="373">
        <v>233013</v>
      </c>
      <c r="AO62" s="374">
        <v>21.3</v>
      </c>
      <c r="AP62" s="375">
        <v>122291</v>
      </c>
      <c r="AQ62" s="376">
        <v>-1.1000000000000001</v>
      </c>
      <c r="AR62" s="377">
        <v>22.4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F2HqT91iBFN1BxQ7bTxSNUK6nwUaKhGxKDR5E1FtGtxE0q4ldUYQVwWyPE0uwSbs16bq38ORlnsYQK1+7T3WA==" saltValue="AdcqHlwkdvwjFbhmE1jS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QfanUy6AjFTkhqKxv//O2Zx6vi5JAUAGYyVsaqpSfU+2eFaJrhmQbDjXaD+/py1rGei840vUzr+yAhK1YLP8Ww==" saltValue="UHcC7pSi92JgixmBoE3Y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GpfB86OB3ZqfAtEl6majV8cytLxKkkA8p3C92xwZ8aqMKM5bcN9uX81q5p9NvepLpWJib+07FzGP6dJeYf1Hqw==" saltValue="p6Ww0OFGksGaPX0DezK/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60.85</v>
      </c>
      <c r="G47" s="12">
        <v>67.94</v>
      </c>
      <c r="H47" s="12">
        <v>73.28</v>
      </c>
      <c r="I47" s="12">
        <v>78.3</v>
      </c>
      <c r="J47" s="13">
        <v>77.819999999999993</v>
      </c>
    </row>
    <row r="48" spans="2:10" ht="57.75" customHeight="1" x14ac:dyDescent="0.15">
      <c r="B48" s="14"/>
      <c r="C48" s="1238" t="s">
        <v>4</v>
      </c>
      <c r="D48" s="1238"/>
      <c r="E48" s="1239"/>
      <c r="F48" s="15">
        <v>4.1500000000000004</v>
      </c>
      <c r="G48" s="16">
        <v>3.64</v>
      </c>
      <c r="H48" s="16">
        <v>3.68</v>
      </c>
      <c r="I48" s="16">
        <v>11</v>
      </c>
      <c r="J48" s="17">
        <v>8.19</v>
      </c>
    </row>
    <row r="49" spans="2:10" ht="57.75" customHeight="1" thickBot="1" x14ac:dyDescent="0.2">
      <c r="B49" s="18"/>
      <c r="C49" s="1240" t="s">
        <v>5</v>
      </c>
      <c r="D49" s="1240"/>
      <c r="E49" s="1241"/>
      <c r="F49" s="19">
        <v>5.37</v>
      </c>
      <c r="G49" s="20">
        <v>13.47</v>
      </c>
      <c r="H49" s="20">
        <v>8.4700000000000006</v>
      </c>
      <c r="I49" s="20">
        <v>15.63</v>
      </c>
      <c r="J49" s="21">
        <v>3.36</v>
      </c>
    </row>
    <row r="50" spans="2:10" ht="13.5" customHeight="1" x14ac:dyDescent="0.15"/>
  </sheetData>
  <sheetProtection algorithmName="SHA-512" hashValue="TIeHBONQJpeOEW7xRg+kIa5tztVI3whqaTySdcBQPKyMk5Gdsh4rrGGxnPLOesvvWKMIApKZU7ICREzGH2BTdg==" saltValue="xacaWUD0m3zZAqRf2teU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坂本　 篤史　</cp:lastModifiedBy>
  <dcterms:created xsi:type="dcterms:W3CDTF">2021-02-05T00:41:13Z</dcterms:created>
  <dcterms:modified xsi:type="dcterms:W3CDTF">2021-10-26T09:27:35Z</dcterms:modified>
  <cp:category/>
</cp:coreProperties>
</file>