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Fileserver\06.総務課\財政係\新しいフォルダー\マイドキュメントｚ\22 各種調査●\H31\H30財政状況資料集の作成\【財政状況資料集】_014311_浦臼町_2018\"/>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W43"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<sst xmlns="http://schemas.openxmlformats.org/spreadsheetml/2006/main" count="1131" uniqueCount="602">
  <si>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</si>
  <si>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</si>
  <si>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</si>
  <si>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</si>
  <si>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</si>
  <si>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</si>
  <si>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</si>
  <si>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</si>
  <si>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</si>
  <si>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</si>
  <si>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</si>
  <si>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</si>
  <si>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</si>
  <si>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</si>
  <si>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</si>
  <si>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</si>
  <si>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</si>
  <si>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</si>
  <si>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</si>
  <si>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</si>
  <si>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</si>
  <si>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</si>
  <si>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</si>
  <si>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</si>
  <si>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</si>
  <si>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</si>
  <si>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</si>
  <si>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</si>
  <si>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</si>
  <si>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</si>
  <si>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</si>
  <si>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</si>
  <si>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</si>
  <si>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</si>
  <si>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</si>
  <si>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</si>
  <si>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</si>
  <si>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</si>
  <si>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</si>
  <si>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</si>
  <si>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</si>
  <si>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</si>
  <si>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</si>
  <si>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</si>
  <si>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</si>
  <si>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</si>
  <si>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</si>
  <si>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</si>
  <si>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</si>
  <si>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</si>
  <si>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</si>
  <si>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</si>
  <si>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</si>
  <si>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</si>
  <si>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</si>
  <si>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</si>
  <si>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</si>
  <si>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</si>
  <si>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</si>
  <si>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</si>
  <si>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</si>
  <si>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</si>
  <si>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</si>
  <si>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</si>
  <si>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</si>
  <si>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</si>
  <si>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</si>
  <si>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</si>
  <si>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</si>
  <si>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</si>
  <si>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</si>
  <si>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</si>
  <si>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</si>
  <si>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</si>
  <si>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</si>
  <si>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</si>
  <si>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</si>
  <si>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</si>
  <si>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</si>
  <si>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</si>
  <si>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</si>
  <si>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</si>
  <si>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</si>
  <si>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</si>
  <si>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</si>
  <si>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</si>
  <si>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</si>
  <si>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</si>
  <si>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</si>
  <si>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</si>
  <si>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</si>
  <si>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</si>
  <si>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</si>
  <si>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</si>
  <si>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</si>
  <si>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</si>
  <si>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</si>
  <si>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浦臼町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</si>
  <si>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</si>
  <si>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</si>
  <si>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</si>
  <si>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</si>
  <si>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</si>
  <si>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</si>
  <si>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</si>
  <si>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</si>
  <si>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</si>
  <si>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</si>
  <si>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</si>
  <si>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</si>
  <si>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</si>
  <si>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</si>
  <si>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</si>
  <si>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</si>
  <si>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</si>
  <si>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</si>
  <si>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</si>
  <si>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</si>
  <si>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</si>
  <si>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</si>
  <si>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</si>
  <si>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</si>
  <si>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</si>
  <si>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</si>
  <si>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</si>
  <si>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</si>
  <si>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</si>
  <si>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</si>
  <si>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</si>
  <si>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</si>
  <si>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</si>
  <si>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</si>
  <si>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</si>
  <si>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</si>
  <si>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</si>
  <si>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</si>
  <si>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</si>
  <si>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</si>
  <si>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</si>
  <si>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</si>
  <si>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</si>
  <si>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</si>
  <si>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</si>
  <si>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</si>
  <si>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</si>
  <si>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</si>
  <si>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</si>
  <si>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</si>
  <si>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</si>
  <si>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</si>
  <si>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</si>
  <si>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</si>
  <si>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</si>
  <si>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</si>
  <si>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</si>
  <si>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</si>
  <si>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</si>
  <si>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</si>
  <si>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</si>
  <si>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</si>
  <si>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</si>
  <si>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</si>
  <si>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</si>
  <si>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</si>
  <si>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</si>
  <si>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</si>
  <si>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</si>
  <si>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</si>
  <si>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</si>
  <si>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</si>
  <si>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</si>
  <si>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</si>
  <si>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</si>
  <si>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</si>
  <si>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</si>
  <si>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</si>
  <si>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</si>
  <si>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</si>
  <si>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</si>
  <si>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</si>
  <si>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</si>
  <si>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</si>
  <si>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</si>
  <si>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</si>
  <si>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</si>
  <si>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</si>
  <si>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</si>
  <si>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</si>
  <si>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</si>
  <si>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</si>
  <si>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</si>
  <si>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</si>
  <si>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</si>
  <si>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</si>
  <si>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</si>
  <si>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</si>
  <si>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</si>
  <si>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</si>
  <si>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</si>
  <si>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</si>
  <si>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</si>
  <si>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</si>
  <si>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</si>
  <si>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</si>
  <si>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</si>
  <si>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</si>
  <si>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</si>
  <si>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</si>
  <si>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</si>
  <si>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</si>
  <si>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</si>
  <si>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北海道浦臼町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</si>
  <si>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</si>
  <si>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</si>
  <si>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</si>
  <si>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</si>
  <si>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</si>
  <si>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</si>
  <si>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</si>
  <si>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</si>
  <si>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</si>
  <si>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</si>
  <si>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</si>
  <si>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</si>
  <si>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</si>
  <si>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</si>
  <si>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</si>
  <si>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</si>
  <si>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</si>
  <si>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</si>
  <si>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</si>
  <si>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</si>
  <si>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</si>
  <si>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</si>
  <si>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</si>
  <si>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</si>
  <si>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</si>
  <si>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</si>
  <si>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</si>
  <si>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</si>
  <si>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</si>
  <si>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</si>
  <si>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</si>
  <si>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</si>
  <si>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</si>
  <si>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</si>
  <si>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</si>
  <si>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</si>
  <si>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</si>
  <si>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</si>
  <si>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</si>
  <si>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</si>
  <si>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</si>
  <si>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</si>
  <si>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</si>
  <si>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</si>
  <si>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</si>
  <si>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</si>
  <si>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</si>
  <si>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</si>
  <si>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</si>
  <si>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</si>
  <si>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</si>
  <si>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</si>
  <si>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</si>
  <si>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</si>
  <si>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</si>
  <si>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</si>
  <si>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</si>
  <si>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</si>
  <si>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</si>
  <si>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</si>
  <si>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</si>
  <si>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</si>
  <si>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</si>
  <si>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</si>
  <si>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</si>
  <si>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</si>
  <si>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</si>
  <si>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</si>
  <si>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</si>
  <si>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</si>
  <si>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</si>
  <si>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</si>
  <si>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</si>
  <si>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</si>
  <si>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</si>
  <si>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</si>
  <si>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</si>
  <si>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</si>
  <si>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</si>
  <si>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</si>
  <si>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</si>
  <si>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</si>
  <si>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</si>
  <si>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</si>
  <si>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</si>
  <si>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</si>
  <si>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</si>
  <si>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</si>
  <si>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</si>
  <si>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</si>
  <si>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</si>
  <si>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</si>
  <si>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</si>
  <si>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</si>
  <si>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</si>
  <si>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</si>
  <si>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</si>
  <si>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</si>
  <si>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</si>
  <si>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</si>
  <si>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</si>
  <si>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</si>
  <si>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</si>
  <si>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</si>
  <si>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</si>
  <si>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</si>
  <si>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</si>
  <si>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</si>
  <si>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</si>
  <si>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</si>
  <si>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</si>
  <si>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</si>
  <si>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</si>
  <si>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</si>
  <si>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</si>
  <si>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</si>
  <si>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</si>
  <si>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</si>
  <si>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</si>
  <si>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</si>
  <si>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</si>
  <si>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</si>
  <si>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</si>
  <si>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</si>
  <si>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</si>
  <si>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</si>
  <si>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</si>
  <si>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</si>
  <si>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</si>
  <si>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</si>
  <si>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</si>
  <si>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</si>
  <si>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</si>
  <si>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</si>
  <si>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</si>
  <si>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</si>
  <si>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</si>
  <si>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</si>
  <si>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</si>
  <si>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</si>
  <si>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</si>
  <si>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</si>
  <si>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</si>
  <si>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</si>
  <si>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</si>
  <si>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</si>
  <si>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</si>
  <si>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</si>
  <si>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北海道浦臼町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</si>
  <si>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</si>
  <si>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</si>
  <si>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</si>
  <si>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</si>
  <si>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</si>
  <si>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</si>
  <si>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</si>
  <si>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</si>
  <si>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</si>
  <si>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</si>
  <si>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</si>
  <si>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</si>
  <si>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</si>
  <si>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</si>
  <si>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</si>
  <si>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</si>
  <si>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</si>
  <si>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</si>
  <si>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</si>
  <si>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</si>
  <si>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</si>
  <si>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</si>
  <si>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</si>
  <si>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</si>
  <si>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</si>
  <si>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</si>
  <si>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</si>
  <si>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</si>
  <si>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</si>
  <si>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</si>
  <si>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</si>
  <si>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</si>
  <si>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</si>
  <si>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</si>
  <si>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</si>
  <si>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</si>
  <si>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</si>
  <si>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</si>
  <si>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</si>
  <si>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</si>
  <si>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</si>
  <si>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</si>
  <si>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</si>
  <si>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</si>
  <si>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</si>
  <si>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</si>
  <si>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</si>
  <si>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</si>
  <si>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</si>
  <si>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</si>
  <si>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</si>
  <si>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</si>
  <si>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</si>
  <si>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</si>
  <si>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</si>
  <si>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</si>
  <si>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</si>
  <si>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</si>
  <si>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</si>
  <si>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</si>
  <si>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</si>
  <si>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</si>
  <si>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</si>
  <si>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</si>
  <si>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</si>
  <si>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</si>
  <si>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</si>
  <si>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</si>
  <si>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</si>
  <si>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</si>
  <si>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</si>
  <si>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</si>
  <si>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</si>
  <si>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</si>
  <si>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</si>
  <si>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</si>
  <si>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</si>
  <si>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</si>
  <si>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</si>
  <si>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</si>
  <si>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</si>
  <si>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</si>
  <si>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</si>
  <si>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</si>
  <si>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</si>
  <si>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</si>
  <si>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</si>
  <si>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</si>
  <si>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</si>
  <si>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</si>
  <si>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</si>
  <si>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</si>
  <si>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</si>
  <si>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</si>
  <si>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</si>
  <si>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</si>
  <si>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</si>
  <si>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</si>
  <si>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</si>
  <si>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</si>
  <si>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</si>
  <si>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</si>
  <si>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</si>
  <si>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</si>
  <si>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</si>
  <si>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</si>
  <si>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</si>
  <si>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</si>
  <si>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</si>
  <si>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</si>
  <si>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</si>
  <si>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</si>
  <si>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</si>
  <si>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</si>
  <si>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</si>
  <si>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</si>
  <si>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</si>
  <si>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</si>
  <si>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</si>
  <si>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</si>
  <si>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</si>
  <si>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</si>
  <si>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</si>
  <si>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</si>
  <si>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</si>
  <si>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</si>
  <si>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</si>
  <si>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</si>
  <si>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</si>
  <si>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</si>
  <si>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</si>
  <si>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</si>
  <si>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</si>
  <si>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</si>
  <si>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</si>
  <si>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</si>
  <si>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</si>
  <si>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</si>
  <si>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</si>
  <si>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</si>
  <si>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</si>
  <si>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</si>
  <si>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</si>
  <si>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</si>
  <si>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</si>
  <si>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</si>
  <si>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</si>
  <si>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</si>
  <si>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</si>
  <si>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</si>
  <si>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</si>
  <si>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</si>
  <si>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</si>
  <si>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</si>
  <si>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</si>
  <si>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</si>
  <si>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</si>
  <si>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</si>
  <si>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</si>
  <si>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</si>
  <si>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</si>
  <si>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</si>
  <si>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</si>
  <si>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</si>
  <si>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</si>
  <si>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</si>
  <si>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</si>
  <si>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</si>
  <si>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</si>
  <si>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</si>
  <si>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</si>
  <si>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</si>
  <si>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</si>
  <si>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</si>
  <si>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</si>
  <si>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</si>
  <si>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</si>
  <si>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</si>
  <si>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</si>
  <si>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</si>
  <si>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</si>
  <si>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</si>
  <si>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</si>
  <si>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</si>
  <si>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</si>
  <si>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</si>
  <si>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</si>
  <si>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</si>
  <si>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</si>
  <si>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</si>
  <si>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</si>
  <si>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国民健康保険特別会計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</si>
  <si>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</si>
  <si>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</si>
  <si>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</si>
  <si>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</si>
  <si>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</si>
  <si>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</si>
  <si>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</si>
  <si>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</si>
  <si>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</si>
  <si>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</si>
  <si>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空知中部広域連合</t>
    <rPh sb="0" eb="2">
      <t>ソラチ</t>
    </rPh>
    <rPh sb="2" eb="4">
      <t>チュウブ</t>
    </rPh>
    <rPh sb="4" eb="6">
      <t>コウイキ</t>
    </rPh>
    <rPh sb="6" eb="8">
      <t>レンゴウ</t>
    </rPh>
    <phoneticPr fontId="2"/>
  </si>
  <si>
    <t>－</t>
    <phoneticPr fontId="2"/>
  </si>
  <si>
    <t>－</t>
    <phoneticPr fontId="2"/>
  </si>
  <si>
    <t>奈井江浦臼学校給食組合</t>
    <rPh sb="0" eb="3">
      <t>ナイエ</t>
    </rPh>
    <rPh sb="3" eb="5">
      <t>ウラウス</t>
    </rPh>
    <rPh sb="5" eb="7">
      <t>ガッコウ</t>
    </rPh>
    <rPh sb="7" eb="9">
      <t>キュウショク</t>
    </rPh>
    <rPh sb="9" eb="11">
      <t>クミアイ</t>
    </rPh>
    <phoneticPr fontId="2"/>
  </si>
  <si>
    <t>空知教育センター組合</t>
    <rPh sb="0" eb="2">
      <t>ソラチ</t>
    </rPh>
    <rPh sb="2" eb="4">
      <t>キョウイク</t>
    </rPh>
    <rPh sb="8" eb="10">
      <t>クミアイ</t>
    </rPh>
    <phoneticPr fontId="2"/>
  </si>
  <si>
    <t>砂川地区保健衛生組合</t>
    <rPh sb="0" eb="2">
      <t>スナガワ</t>
    </rPh>
    <rPh sb="2" eb="4">
      <t>チク</t>
    </rPh>
    <rPh sb="4" eb="6">
      <t>ホケン</t>
    </rPh>
    <rPh sb="6" eb="8">
      <t>エイセイ</t>
    </rPh>
    <rPh sb="8" eb="10">
      <t>クミアイ</t>
    </rPh>
    <phoneticPr fontId="2"/>
  </si>
  <si>
    <t>－</t>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</si>
  <si>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</si>
  <si>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中空知広域市町村圏組合（普通会計分）</t>
    <rPh sb="0" eb="1">
      <t>ナカ</t>
    </rPh>
    <rPh sb="1" eb="3">
      <t>ソラチ</t>
    </rPh>
    <rPh sb="3" eb="5">
      <t>コウイキ</t>
    </rPh>
    <rPh sb="5" eb="8">
      <t>シチョウソン</t>
    </rPh>
    <rPh sb="8" eb="9">
      <t>ケン</t>
    </rPh>
    <rPh sb="9" eb="11">
      <t>クミアイ</t>
    </rPh>
    <rPh sb="12" eb="14">
      <t>フツウ</t>
    </rPh>
    <rPh sb="14" eb="16">
      <t>カイケイ</t>
    </rPh>
    <rPh sb="16" eb="17">
      <t>ブン</t>
    </rPh>
    <phoneticPr fontId="2"/>
  </si>
  <si>
    <t>砂川地区広域消防組合</t>
    <rPh sb="0" eb="2">
      <t>スナガワ</t>
    </rPh>
    <rPh sb="2" eb="4">
      <t>チク</t>
    </rPh>
    <rPh sb="4" eb="6">
      <t>コウイキ</t>
    </rPh>
    <rPh sb="6" eb="8">
      <t>ショウボウ</t>
    </rPh>
    <rPh sb="8" eb="10">
      <t>クミアイ</t>
    </rPh>
    <phoneticPr fontId="2"/>
  </si>
  <si>
    <t>石狩川流域下水道組合</t>
    <rPh sb="0" eb="2">
      <t>イシカリ</t>
    </rPh>
    <rPh sb="2" eb="3">
      <t>カワ</t>
    </rPh>
    <rPh sb="3" eb="5">
      <t>リュウイキ</t>
    </rPh>
    <rPh sb="5" eb="8">
      <t>ゲスイドウ</t>
    </rPh>
    <rPh sb="8" eb="10">
      <t>クミアイ</t>
    </rPh>
    <phoneticPr fontId="2"/>
  </si>
  <si>
    <t>西空知広域水道企業団</t>
    <rPh sb="0" eb="1">
      <t>ニシ</t>
    </rPh>
    <rPh sb="1" eb="3">
      <t>ソラチ</t>
    </rPh>
    <rPh sb="3" eb="5">
      <t>コウイキ</t>
    </rPh>
    <rPh sb="5" eb="7">
      <t>スイドウ</t>
    </rPh>
    <rPh sb="7" eb="10">
      <t>キギョウダン</t>
    </rPh>
    <phoneticPr fontId="2"/>
  </si>
  <si>
    <t>－</t>
    <phoneticPr fontId="2"/>
  </si>
  <si>
    <t>浦臼町土地開発公社</t>
    <rPh sb="0" eb="3">
      <t>ウラウスチョウ</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</si>
  <si>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</si>
  <si>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</si>
  <si>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</si>
  <si>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</si>
  <si>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</si>
  <si>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</si>
  <si>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ふるさと浦臼応援基金</t>
    <rPh sb="4" eb="6">
      <t>ウラウス</t>
    </rPh>
    <rPh sb="6" eb="8">
      <t>オウエン</t>
    </rPh>
    <rPh sb="8" eb="10">
      <t>キキン</t>
    </rPh>
    <phoneticPr fontId="2"/>
  </si>
  <si>
    <t>地域福祉基金</t>
    <rPh sb="0" eb="2">
      <t>チイキ</t>
    </rPh>
    <rPh sb="2" eb="4">
      <t>フクシ</t>
    </rPh>
    <rPh sb="4" eb="6">
      <t>キキン</t>
    </rPh>
    <phoneticPr fontId="2"/>
  </si>
  <si>
    <t>公共施設建設基金</t>
    <rPh sb="0" eb="2">
      <t>コウキョウ</t>
    </rPh>
    <rPh sb="2" eb="4">
      <t>シセツ</t>
    </rPh>
    <rPh sb="4" eb="6">
      <t>ケンセツ</t>
    </rPh>
    <rPh sb="6" eb="8">
      <t>キキン</t>
    </rPh>
    <phoneticPr fontId="2"/>
  </si>
  <si>
    <t>過疎地域自立促進特別事業基金</t>
    <rPh sb="0" eb="2">
      <t>カソ</t>
    </rPh>
    <rPh sb="2" eb="4">
      <t>チイキ</t>
    </rPh>
    <rPh sb="4" eb="6">
      <t>ジリツ</t>
    </rPh>
    <rPh sb="6" eb="8">
      <t>ソクシン</t>
    </rPh>
    <rPh sb="8" eb="10">
      <t>トクベツ</t>
    </rPh>
    <rPh sb="10" eb="12">
      <t>ジギョウ</t>
    </rPh>
    <rPh sb="12" eb="14">
      <t>キキン</t>
    </rPh>
    <phoneticPr fontId="2"/>
  </si>
  <si>
    <t>街路灯維持管理基金</t>
    <rPh sb="0" eb="3">
      <t>ガイロトウ</t>
    </rPh>
    <rPh sb="3" eb="5">
      <t>イジ</t>
    </rPh>
    <rPh sb="5" eb="7">
      <t>カンリ</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</si>
  <si>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</si>
  <si>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</si>
  <si>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</si>
  <si>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</si>
  <si>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</si>
  <si>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</si>
  <si>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</si>
  <si>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</si>
  <si>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</si>
  <si>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</si>
  <si>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</si>
  <si>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</si>
  <si>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</si>
  <si>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繰上償還の実施や地方債の新規発行抑制に努めてきたことにより、実質公債費比率及び将来負担比率はともに類似団体と比較して同程度の水準まで改善した。
今後も将来を見据えた計画的・効率的な事業の実施により、財政負担の軽減・平準化を図り、財政の健全化に努めるとともに、事務事業の効率化等により経費削減を図り、基金への積立てについても継続的に実施し、将来負担の抑制に努めていく。</t>
    <rPh sb="0" eb="2">
      <t>クリアゲ</t>
    </rPh>
    <rPh sb="2" eb="4">
      <t>ショウカン</t>
    </rPh>
    <rPh sb="5" eb="7">
      <t>ジッシ</t>
    </rPh>
    <rPh sb="8" eb="11">
      <t>チホウサイ</t>
    </rPh>
    <rPh sb="12" eb="14">
      <t>シンキ</t>
    </rPh>
    <rPh sb="14" eb="16">
      <t>ハッコウ</t>
    </rPh>
    <rPh sb="16" eb="18">
      <t>ヨクセイ</t>
    </rPh>
    <rPh sb="19" eb="20">
      <t>ツト</t>
    </rPh>
    <rPh sb="30" eb="32">
      <t>ジッシツ</t>
    </rPh>
    <rPh sb="32" eb="34">
      <t>コウサイ</t>
    </rPh>
    <rPh sb="34" eb="35">
      <t>ヒ</t>
    </rPh>
    <rPh sb="35" eb="37">
      <t>ヒリツ</t>
    </rPh>
    <rPh sb="37" eb="38">
      <t>オヨ</t>
    </rPh>
    <rPh sb="39" eb="41">
      <t>ショウライ</t>
    </rPh>
    <rPh sb="41" eb="43">
      <t>フタン</t>
    </rPh>
    <rPh sb="43" eb="45">
      <t>ヒリツ</t>
    </rPh>
    <rPh sb="49" eb="51">
      <t>ルイジ</t>
    </rPh>
    <rPh sb="51" eb="53">
      <t>ダンタイ</t>
    </rPh>
    <rPh sb="54" eb="56">
      <t>ヒカク</t>
    </rPh>
    <rPh sb="58" eb="61">
      <t>ドウテイド</t>
    </rPh>
    <rPh sb="62" eb="64">
      <t>スイジュン</t>
    </rPh>
    <rPh sb="66" eb="68">
      <t>カイゼン</t>
    </rPh>
    <rPh sb="72" eb="74">
      <t>コンゴ</t>
    </rPh>
    <rPh sb="75" eb="77">
      <t>ショウライ</t>
    </rPh>
    <rPh sb="78" eb="80">
      <t>ミス</t>
    </rPh>
    <rPh sb="82" eb="85">
      <t>ケイカクテキ</t>
    </rPh>
    <rPh sb="86" eb="89">
      <t>コウリツテキ</t>
    </rPh>
    <rPh sb="90" eb="92">
      <t>ジギョウ</t>
    </rPh>
    <rPh sb="93" eb="95">
      <t>ジッシ</t>
    </rPh>
    <rPh sb="99" eb="101">
      <t>ザイセイ</t>
    </rPh>
    <rPh sb="101" eb="103">
      <t>フタン</t>
    </rPh>
    <rPh sb="104" eb="106">
      <t>ケイゲン</t>
    </rPh>
    <rPh sb="107" eb="110">
      <t>ヘイジュンカ</t>
    </rPh>
    <rPh sb="111" eb="112">
      <t>ハカ</t>
    </rPh>
    <rPh sb="114" eb="116">
      <t>ザイセイ</t>
    </rPh>
    <rPh sb="117" eb="120">
      <t>ケンゼンカ</t>
    </rPh>
    <rPh sb="121" eb="122">
      <t>ツト</t>
    </rPh>
    <rPh sb="129" eb="131">
      <t>ジム</t>
    </rPh>
    <rPh sb="131" eb="133">
      <t>ジギョウ</t>
    </rPh>
    <rPh sb="134" eb="137">
      <t>コウリツカ</t>
    </rPh>
    <rPh sb="137" eb="138">
      <t>トウ</t>
    </rPh>
    <rPh sb="141" eb="143">
      <t>ケイヒ</t>
    </rPh>
    <rPh sb="143" eb="145">
      <t>サクゲン</t>
    </rPh>
    <rPh sb="146" eb="147">
      <t>ハカ</t>
    </rPh>
    <rPh sb="149" eb="151">
      <t>キキン</t>
    </rPh>
    <rPh sb="153" eb="155">
      <t>ツミタ</t>
    </rPh>
    <rPh sb="161" eb="164">
      <t>ケイゾクテキ</t>
    </rPh>
    <rPh sb="165" eb="167">
      <t>ジッシ</t>
    </rPh>
    <rPh sb="169" eb="171">
      <t>ショウライ</t>
    </rPh>
    <rPh sb="171" eb="173">
      <t>フタン</t>
    </rPh>
    <rPh sb="174" eb="176">
      <t>ヨクセイ</t>
    </rPh>
    <rPh sb="177" eb="178">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</si>
</sst>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605D-463F-967A-2EFBE94483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430999</c:v>
                </c:pt>
                <c:pt idx="1">
                  <c:v>430732</c:v>
                </c:pt>
                <c:pt idx="2">
                  <c:v>242258</c:v>
                </c:pt>
                <c:pt idx="3">
                  <c:v>372928</c:v>
                </c:pt>
                <c:pt idx="4">
                  <c:v>332376</c:v>
                </c:pt>
              </c:numCache>
            </c:numRef>
          </c:val>
          <c:smooth val="0"/>
          <c:extLst>
            <c:ext xmlns:c16="http://schemas.microsoft.com/office/drawing/2014/chart" uri="{C3380CC4-5D6E-409C-BE32-E72D297353CC}">
              <c16:uniqueId val="{00000001-605D-463F-967A-2EFBE94483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9.56</c:v>
                </c:pt>
                <c:pt idx="1">
                  <c:v>4.1500000000000004</c:v>
                </c:pt>
                <c:pt idx="2">
                  <c:v>3.64</c:v>
                </c:pt>
                <c:pt idx="3">
                  <c:v>3.68</c:v>
                </c:pt>
                <c:pt idx="4">
                  <c:v>11</c:v>
                </c:pt>
              </c:numCache>
            </c:numRef>
          </c:val>
          <c:extLst>
            <c:ext xmlns:c16="http://schemas.microsoft.com/office/drawing/2014/chart" uri="{C3380CC4-5D6E-409C-BE32-E72D297353CC}">
              <c16:uniqueId val="{00000000-6911-45BF-A0F4-8874C8ECEA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57.48</c:v>
                </c:pt>
                <c:pt idx="1">
                  <c:v>60.85</c:v>
                </c:pt>
                <c:pt idx="2">
                  <c:v>67.94</c:v>
                </c:pt>
                <c:pt idx="3">
                  <c:v>73.28</c:v>
                </c:pt>
                <c:pt idx="4">
                  <c:v>78.3</c:v>
                </c:pt>
              </c:numCache>
            </c:numRef>
          </c:val>
          <c:extLst>
            <c:ext xmlns:c16="http://schemas.microsoft.com/office/drawing/2014/chart" uri="{C3380CC4-5D6E-409C-BE32-E72D297353CC}">
              <c16:uniqueId val="{00000001-6911-45BF-A0F4-8874C8ECEA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14.67</c:v>
                </c:pt>
                <c:pt idx="1">
                  <c:v>5.37</c:v>
                </c:pt>
                <c:pt idx="2">
                  <c:v>13.47</c:v>
                </c:pt>
                <c:pt idx="3">
                  <c:v>8.4700000000000006</c:v>
                </c:pt>
                <c:pt idx="4">
                  <c:v>15.63</c:v>
                </c:pt>
              </c:numCache>
            </c:numRef>
          </c:val>
          <c:smooth val="0"/>
          <c:extLst>
            <c:ext xmlns:c16="http://schemas.microsoft.com/office/drawing/2014/chart" uri="{C3380CC4-5D6E-409C-BE32-E72D297353CC}">
              <c16:uniqueId val="{00000002-6911-45BF-A0F4-8874C8ECEA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3B0-422D-BF86-8E0B5D0FC3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B0-422D-BF86-8E0B5D0FC39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3B0-422D-BF86-8E0B5D0FC39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3B0-422D-BF86-8E0B5D0FC39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3B0-422D-BF86-8E0B5D0FC392}"/>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23B0-422D-BF86-8E0B5D0FC392}"/>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0.01</c:v>
                </c:pt>
                <c:pt idx="4">
                  <c:v>#N/A</c:v>
                </c:pt>
                <c:pt idx="5">
                  <c:v>0.03</c:v>
                </c:pt>
                <c:pt idx="6">
                  <c:v>#N/A</c:v>
                </c:pt>
                <c:pt idx="7">
                  <c:v>0.02</c:v>
                </c:pt>
                <c:pt idx="8">
                  <c:v>#N/A</c:v>
                </c:pt>
                <c:pt idx="9">
                  <c:v>0.03</c:v>
                </c:pt>
              </c:numCache>
            </c:numRef>
          </c:val>
          <c:extLst>
            <c:ext xmlns:c16="http://schemas.microsoft.com/office/drawing/2014/chart" uri="{C3380CC4-5D6E-409C-BE32-E72D297353CC}">
              <c16:uniqueId val="{00000006-23B0-422D-BF86-8E0B5D0FC392}"/>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0.02</c:v>
                </c:pt>
                <c:pt idx="4">
                  <c:v>#N/A</c:v>
                </c:pt>
                <c:pt idx="5">
                  <c:v>0.04</c:v>
                </c:pt>
                <c:pt idx="6">
                  <c:v>#N/A</c:v>
                </c:pt>
                <c:pt idx="7">
                  <c:v>0.08</c:v>
                </c:pt>
                <c:pt idx="8">
                  <c:v>#N/A</c:v>
                </c:pt>
                <c:pt idx="9">
                  <c:v>0.06</c:v>
                </c:pt>
              </c:numCache>
            </c:numRef>
          </c:val>
          <c:extLst>
            <c:ext xmlns:c16="http://schemas.microsoft.com/office/drawing/2014/chart" uri="{C3380CC4-5D6E-409C-BE32-E72D297353CC}">
              <c16:uniqueId val="{00000007-23B0-422D-BF86-8E0B5D0FC39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0.05</c:v>
                </c:pt>
                <c:pt idx="2">
                  <c:v>#N/A</c:v>
                </c:pt>
                <c:pt idx="3">
                  <c:v>0.14000000000000001</c:v>
                </c:pt>
                <c:pt idx="4">
                  <c:v>#N/A</c:v>
                </c:pt>
                <c:pt idx="5">
                  <c:v>0.08</c:v>
                </c:pt>
                <c:pt idx="6">
                  <c:v>#N/A</c:v>
                </c:pt>
                <c:pt idx="7">
                  <c:v>0.12</c:v>
                </c:pt>
                <c:pt idx="8">
                  <c:v>#N/A</c:v>
                </c:pt>
                <c:pt idx="9">
                  <c:v>0.74</c:v>
                </c:pt>
              </c:numCache>
            </c:numRef>
          </c:val>
          <c:extLst>
            <c:ext xmlns:c16="http://schemas.microsoft.com/office/drawing/2014/chart" uri="{C3380CC4-5D6E-409C-BE32-E72D297353CC}">
              <c16:uniqueId val="{00000008-23B0-422D-BF86-8E0B5D0FC39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9.56</c:v>
                </c:pt>
                <c:pt idx="2">
                  <c:v>#N/A</c:v>
                </c:pt>
                <c:pt idx="3">
                  <c:v>4.1500000000000004</c:v>
                </c:pt>
                <c:pt idx="4">
                  <c:v>#N/A</c:v>
                </c:pt>
                <c:pt idx="5">
                  <c:v>3.64</c:v>
                </c:pt>
                <c:pt idx="6">
                  <c:v>#N/A</c:v>
                </c:pt>
                <c:pt idx="7">
                  <c:v>3.67</c:v>
                </c:pt>
                <c:pt idx="8">
                  <c:v>#N/A</c:v>
                </c:pt>
                <c:pt idx="9">
                  <c:v>10.99</c:v>
                </c:pt>
              </c:numCache>
            </c:numRef>
          </c:val>
          <c:extLst>
            <c:ext xmlns:c16="http://schemas.microsoft.com/office/drawing/2014/chart" uri="{C3380CC4-5D6E-409C-BE32-E72D297353CC}">
              <c16:uniqueId val="{00000009-23B0-422D-BF86-8E0B5D0FC3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523</c:v>
                </c:pt>
                <c:pt idx="5">
                  <c:v>565</c:v>
                </c:pt>
                <c:pt idx="8">
                  <c:v>534</c:v>
                </c:pt>
                <c:pt idx="11">
                  <c:v>507</c:v>
                </c:pt>
                <c:pt idx="14">
                  <c:v>500</c:v>
                </c:pt>
              </c:numCache>
            </c:numRef>
          </c:val>
          <c:extLst>
            <c:ext xmlns:c16="http://schemas.microsoft.com/office/drawing/2014/chart" uri="{C3380CC4-5D6E-409C-BE32-E72D297353CC}">
              <c16:uniqueId val="{00000000-69DE-4EB8-B304-8DF3BE1109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DE-4EB8-B304-8DF3BE1109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9DE-4EB8-B304-8DF3BE1109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74</c:v>
                </c:pt>
                <c:pt idx="3">
                  <c:v>77</c:v>
                </c:pt>
                <c:pt idx="6">
                  <c:v>78</c:v>
                </c:pt>
                <c:pt idx="9">
                  <c:v>76</c:v>
                </c:pt>
                <c:pt idx="12">
                  <c:v>64</c:v>
                </c:pt>
              </c:numCache>
            </c:numRef>
          </c:val>
          <c:extLst>
            <c:ext xmlns:c16="http://schemas.microsoft.com/office/drawing/2014/chart" uri="{C3380CC4-5D6E-409C-BE32-E72D297353CC}">
              <c16:uniqueId val="{00000003-69DE-4EB8-B304-8DF3BE1109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55</c:v>
                </c:pt>
                <c:pt idx="3">
                  <c:v>54</c:v>
                </c:pt>
                <c:pt idx="6">
                  <c:v>54</c:v>
                </c:pt>
                <c:pt idx="9">
                  <c:v>52</c:v>
                </c:pt>
                <c:pt idx="12">
                  <c:v>49</c:v>
                </c:pt>
              </c:numCache>
            </c:numRef>
          </c:val>
          <c:extLst>
            <c:ext xmlns:c16="http://schemas.microsoft.com/office/drawing/2014/chart" uri="{C3380CC4-5D6E-409C-BE32-E72D297353CC}">
              <c16:uniqueId val="{00000004-69DE-4EB8-B304-8DF3BE1109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DE-4EB8-B304-8DF3BE1109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DE-4EB8-B304-8DF3BE1109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571</c:v>
                </c:pt>
                <c:pt idx="3">
                  <c:v>531</c:v>
                </c:pt>
                <c:pt idx="6">
                  <c:v>407</c:v>
                </c:pt>
                <c:pt idx="9">
                  <c:v>338</c:v>
                </c:pt>
                <c:pt idx="12">
                  <c:v>324</c:v>
                </c:pt>
              </c:numCache>
            </c:numRef>
          </c:val>
          <c:extLst>
            <c:ext xmlns:c16="http://schemas.microsoft.com/office/drawing/2014/chart" uri="{C3380CC4-5D6E-409C-BE32-E72D297353CC}">
              <c16:uniqueId val="{00000007-69DE-4EB8-B304-8DF3BE1109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177</c:v>
                </c:pt>
                <c:pt idx="2">
                  <c:v>#N/A</c:v>
                </c:pt>
                <c:pt idx="3">
                  <c:v>#N/A</c:v>
                </c:pt>
                <c:pt idx="4">
                  <c:v>97</c:v>
                </c:pt>
                <c:pt idx="5">
                  <c:v>#N/A</c:v>
                </c:pt>
                <c:pt idx="6">
                  <c:v>#N/A</c:v>
                </c:pt>
                <c:pt idx="7">
                  <c:v>5</c:v>
                </c:pt>
                <c:pt idx="8">
                  <c:v>#N/A</c:v>
                </c:pt>
                <c:pt idx="9">
                  <c:v>#N/A</c:v>
                </c:pt>
                <c:pt idx="10">
                  <c:v>-41</c:v>
                </c:pt>
                <c:pt idx="11">
                  <c:v>#N/A</c:v>
                </c:pt>
                <c:pt idx="12">
                  <c:v>#N/A</c:v>
                </c:pt>
                <c:pt idx="13">
                  <c:v>-63</c:v>
                </c:pt>
                <c:pt idx="14">
                  <c:v>#N/A</c:v>
                </c:pt>
              </c:numCache>
            </c:numRef>
          </c:val>
          <c:smooth val="0"/>
          <c:extLst>
            <c:ext xmlns:c16="http://schemas.microsoft.com/office/drawing/2014/chart" uri="{C3380CC4-5D6E-409C-BE32-E72D297353CC}">
              <c16:uniqueId val="{00000008-69DE-4EB8-B304-8DF3BE1109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3731</c:v>
                </c:pt>
                <c:pt idx="5">
                  <c:v>3636</c:v>
                </c:pt>
                <c:pt idx="8">
                  <c:v>3342</c:v>
                </c:pt>
                <c:pt idx="11">
                  <c:v>3620</c:v>
                </c:pt>
                <c:pt idx="14">
                  <c:v>3608</c:v>
                </c:pt>
              </c:numCache>
            </c:numRef>
          </c:val>
          <c:extLst>
            <c:ext xmlns:c16="http://schemas.microsoft.com/office/drawing/2014/chart" uri="{C3380CC4-5D6E-409C-BE32-E72D297353CC}">
              <c16:uniqueId val="{00000000-A03E-45D8-9A17-4CC08FA1A5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334</c:v>
                </c:pt>
                <c:pt idx="5">
                  <c:v>297</c:v>
                </c:pt>
                <c:pt idx="8">
                  <c:v>259</c:v>
                </c:pt>
                <c:pt idx="11">
                  <c:v>218</c:v>
                </c:pt>
                <c:pt idx="14">
                  <c:v>179</c:v>
                </c:pt>
              </c:numCache>
            </c:numRef>
          </c:val>
          <c:extLst>
            <c:ext xmlns:c16="http://schemas.microsoft.com/office/drawing/2014/chart" uri="{C3380CC4-5D6E-409C-BE32-E72D297353CC}">
              <c16:uniqueId val="{00000001-A03E-45D8-9A17-4CC08FA1A5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2130</c:v>
                </c:pt>
                <c:pt idx="5">
                  <c:v>2144</c:v>
                </c:pt>
                <c:pt idx="8">
                  <c:v>2410</c:v>
                </c:pt>
                <c:pt idx="11">
                  <c:v>2617</c:v>
                </c:pt>
                <c:pt idx="14">
                  <c:v>2715</c:v>
                </c:pt>
              </c:numCache>
            </c:numRef>
          </c:val>
          <c:extLst>
            <c:ext xmlns:c16="http://schemas.microsoft.com/office/drawing/2014/chart" uri="{C3380CC4-5D6E-409C-BE32-E72D297353CC}">
              <c16:uniqueId val="{00000002-A03E-45D8-9A17-4CC08FA1A5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3E-45D8-9A17-4CC08FA1A5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3E-45D8-9A17-4CC08FA1A5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3E-45D8-9A17-4CC08FA1A5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486</c:v>
                </c:pt>
                <c:pt idx="3">
                  <c:v>426</c:v>
                </c:pt>
                <c:pt idx="6">
                  <c:v>436</c:v>
                </c:pt>
                <c:pt idx="9">
                  <c:v>388</c:v>
                </c:pt>
                <c:pt idx="12">
                  <c:v>425</c:v>
                </c:pt>
              </c:numCache>
            </c:numRef>
          </c:val>
          <c:extLst>
            <c:ext xmlns:c16="http://schemas.microsoft.com/office/drawing/2014/chart" uri="{C3380CC4-5D6E-409C-BE32-E72D297353CC}">
              <c16:uniqueId val="{00000006-A03E-45D8-9A17-4CC08FA1A5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909</c:v>
                </c:pt>
                <c:pt idx="3">
                  <c:v>876</c:v>
                </c:pt>
                <c:pt idx="6">
                  <c:v>816</c:v>
                </c:pt>
                <c:pt idx="9">
                  <c:v>757</c:v>
                </c:pt>
                <c:pt idx="12">
                  <c:v>708</c:v>
                </c:pt>
              </c:numCache>
            </c:numRef>
          </c:val>
          <c:extLst>
            <c:ext xmlns:c16="http://schemas.microsoft.com/office/drawing/2014/chart" uri="{C3380CC4-5D6E-409C-BE32-E72D297353CC}">
              <c16:uniqueId val="{00000007-A03E-45D8-9A17-4CC08FA1A5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679</c:v>
                </c:pt>
                <c:pt idx="3">
                  <c:v>483</c:v>
                </c:pt>
                <c:pt idx="6">
                  <c:v>641</c:v>
                </c:pt>
                <c:pt idx="9">
                  <c:v>589</c:v>
                </c:pt>
                <c:pt idx="12">
                  <c:v>358</c:v>
                </c:pt>
              </c:numCache>
            </c:numRef>
          </c:val>
          <c:extLst>
            <c:ext xmlns:c16="http://schemas.microsoft.com/office/drawing/2014/chart" uri="{C3380CC4-5D6E-409C-BE32-E72D297353CC}">
              <c16:uniqueId val="{00000008-A03E-45D8-9A17-4CC08FA1A5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03E-45D8-9A17-4CC08FA1A5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3823</c:v>
                </c:pt>
                <c:pt idx="3">
                  <c:v>3615</c:v>
                </c:pt>
                <c:pt idx="6">
                  <c:v>3375</c:v>
                </c:pt>
                <c:pt idx="9">
                  <c:v>3820</c:v>
                </c:pt>
                <c:pt idx="12">
                  <c:v>3938</c:v>
                </c:pt>
              </c:numCache>
            </c:numRef>
          </c:val>
          <c:extLst>
            <c:ext xmlns:c16="http://schemas.microsoft.com/office/drawing/2014/chart" uri="{C3380CC4-5D6E-409C-BE32-E72D297353CC}">
              <c16:uniqueId val="{0000000A-A03E-45D8-9A17-4CC08FA1A5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03E-45D8-9A17-4CC08FA1A5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1275</c:v>
                </c:pt>
                <c:pt idx="1">
                  <c:v>1331</c:v>
                </c:pt>
                <c:pt idx="2">
                  <c:v>1344</c:v>
                </c:pt>
              </c:numCache>
            </c:numRef>
          </c:val>
          <c:extLst>
            <c:ext xmlns:c16="http://schemas.microsoft.com/office/drawing/2014/chart" uri="{C3380CC4-5D6E-409C-BE32-E72D297353CC}">
              <c16:uniqueId val="{00000000-9C7D-4AF9-9156-4FCE3A4518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145</c:v>
                </c:pt>
                <c:pt idx="1">
                  <c:v>145</c:v>
                </c:pt>
                <c:pt idx="2">
                  <c:v>145</c:v>
                </c:pt>
              </c:numCache>
            </c:numRef>
          </c:val>
          <c:extLst>
            <c:ext xmlns:c16="http://schemas.microsoft.com/office/drawing/2014/chart" uri="{C3380CC4-5D6E-409C-BE32-E72D297353CC}">
              <c16:uniqueId val="{00000001-9C7D-4AF9-9156-4FCE3A4518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1188</c:v>
                </c:pt>
                <c:pt idx="1">
                  <c:v>1384</c:v>
                </c:pt>
                <c:pt idx="2">
                  <c:v>1454</c:v>
                </c:pt>
              </c:numCache>
            </c:numRef>
          </c:val>
          <c:extLst>
            <c:ext xmlns:c16="http://schemas.microsoft.com/office/drawing/2014/chart" uri="{C3380CC4-5D6E-409C-BE32-E72D297353CC}">
              <c16:uniqueId val="{00000002-9C7D-4AF9-9156-4FCE3A4518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{BACFBB63-073F-40A4-AA72-E613CAB635C3}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9E2-465B-B523-EF1B3A54CF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{EA6596AE-03EA-4DBC-BDAD-B8CE9618E4FA}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E2-465B-B523-EF1B3A54CF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{20F26D52-6C75-4F99-82EE-0E0047CC6B37}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E2-465B-B523-EF1B3A54CF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{756F6E19-5C43-4CE5-8BD8-9D32A57C9167}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E2-465B-B523-EF1B3A54CF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{2261B8BD-ACF5-427B-BE34-8513CB639818}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E2-465B-B523-EF1B3A54CFC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{B661DE8F-CC0C-4AC6-9C76-1206B45F9D77}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9E2-465B-B523-EF1B3A54CFC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{D736419E-A8CD-4B90-879B-2E6FCC3C543C}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9E2-465B-B523-EF1B3A54CFC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{3AC66D33-D5CB-4A6C-AF81-B7C1F7E73C10}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9E2-465B-B523-EF1B3A54CFC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{6880C896-4DD8-4894-A1A3-6207DCC91DD7}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9E2-465B-B523-EF1B3A54CF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9E2-465B-B523-EF1B3A54CF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{482F4175-DA20-4C88-B77D-1271CD7BFF66}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9E2-465B-B523-EF1B3A54CF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{CFB5FD17-0BBF-4952-915B-5A3755B082E7}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E2-465B-B523-EF1B3A54CF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{59BC5FCF-C174-488D-A533-E2B01E9A6E2B}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E2-465B-B523-EF1B3A54CF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{FB5AA0B0-52C6-4C22-A015-FE43A764B8B6}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E2-465B-B523-EF1B3A54CF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{410FFFA2-9D13-4844-8B93-3D701ED307EA}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E2-465B-B523-EF1B3A54CFC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{33816CE9-60D2-4189-B8BE-D3D2EEA28584}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9E2-465B-B523-EF1B3A54CFC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{1A0F43D9-897A-4655-AF2B-94B0ACBAFF37}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9E2-465B-B523-EF1B3A54CFC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{A30F78B7-586E-476A-9DAE-EBDBB63D9D3D}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9E2-465B-B523-EF1B3A54CFC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{2ADF8787-6278-4D0B-9025-40E27FAFD087}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9E2-465B-B523-EF1B3A54CF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69E2-465B-B523-EF1B3A54CFCC}"/>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{CE4A5B02-8D9C-40B1-A5C3-86692847E3B3}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B5A-4171-AF3B-924E5DADB8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{7D61C726-2B20-4573-80E0-5BBEC2D9DF3E}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5A-4171-AF3B-924E5DADB8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{CA00E39E-4423-4199-B45D-59542B29BFF7}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5A-4171-AF3B-924E5DADB8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{EC24C4FD-3056-4EBE-A3C0-6782DB51A2B7}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5A-4171-AF3B-924E5DADB8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{9182684C-8074-47AC-B8E6-7440762B54C5}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5A-4171-AF3B-924E5DADB82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{ACC7E4C5-F500-4BD1-827A-2738183680AD}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B5A-4171-AF3B-924E5DADB82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{D03E923C-A9E0-4A6F-A4EA-8026CDE556A4}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B5A-4171-AF3B-924E5DADB82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{74A692F3-2DAB-4B39-8E3C-35AE3DBF871D}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B5A-4171-AF3B-924E5DADB82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{73681B90-03FF-4A4F-B0D5-8093C327FDB9}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B5A-4171-AF3B-924E5DADB8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11.1</c:v>
                </c:pt>
                <c:pt idx="16">
                  <c:v>6.5</c:v>
                </c:pt>
                <c:pt idx="24">
                  <c:v>1.3</c:v>
                </c:pt>
                <c:pt idx="32">
                  <c:v>-2.5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B5A-4171-AF3B-924E5DADB8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{1B09CC8E-93B3-4F1D-B389-AE38AC20A53E}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B5A-4171-AF3B-924E5DADB8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{7998998D-6EBC-45B7-AFF7-9200B10FCD43}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5A-4171-AF3B-924E5DADB8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{DB26F701-27EC-41EB-B996-33D0D2A7188D}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5A-4171-AF3B-924E5DADB8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{5E555B41-A264-4559-A525-F6F540B00E39}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5A-4171-AF3B-924E5DADB8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{8D4F252D-DC9F-4414-9BEE-40AEB4A66C17}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5A-4171-AF3B-924E5DADB82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{CE5CDD94-F803-4DB1-94F0-2A800413B017}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B5A-4171-AF3B-924E5DADB82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{A339514F-6A84-49F9-8811-742393631D94}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B5A-4171-AF3B-924E5DADB82E}"/>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{DB3E730B-81A3-4B70-B94C-9EA049BFA7FF}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B5A-4171-AF3B-924E5DADB82E}"/>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{41CA3ECD-07E5-4E6C-93D5-7FB6B0E31283}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B5A-4171-AF3B-924E5DADB8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B5A-4171-AF3B-924E5DADB82E}"/>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公債費の元利償還金については、平成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年度に公債費負担適正化計画を策定し、新発債の抑制につとめており、平成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年度までそれぞれ繰上償還を行い、削減に努めている。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公営企業債の元利償還金に対する繰入金については、下水道事業特別会計において、平成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年度から実施していた下水道資本費平準化債の活用を平成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年度でやめたことにより平成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年度に大幅に公債費充当財源繰出しが増加したが、その後は年々減少している。</a:t>
          </a:r>
          <a:endParaRPr lang="ja-JP" altLang="ja-JP" sz="1400">
            <a:effectLst/>
          </a:endParaRPr>
        </a:p>
        <a:p>
          <a:r>
            <a:rPr kumimoji="1" lang="ja-JP" altLang="ja-JP" sz="1100">
              <a:solidFill>
                <a:schemeClr val="dk1"/>
              </a:solidFill>
              <a:effectLst/>
              <a:latin typeface="+mn-lt"/>
              <a:ea typeface="+mn-ea"/>
              <a:cs typeface="+mn-cs"/>
            </a:rPr>
            <a:t>　今後についても、公債費負担適正化計画に基づき、新発債の抑制、繰上償還の実施により元利償還金の削減に努める。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より策定した公債費負担適正化計画に基づき、新発債の抑制を行っているほか、公的資金補償金免除繰上償還や縁故債の任意繰上償還の実施、過去の大型事業に係る起債の償還が終了したことにより、毎年度着実に残高の圧縮を行っている。</a:t>
          </a:r>
          <a:endParaRPr lang="ja-JP" altLang="ja-JP" sz="1400">
            <a:effectLst/>
          </a:endParaRPr>
        </a:p>
        <a:p>
          <a:r>
            <a:rPr kumimoji="1" lang="ja-JP" altLang="ja-JP" sz="1100">
              <a:solidFill>
                <a:schemeClr val="dk1"/>
              </a:solidFill>
              <a:effectLst/>
              <a:latin typeface="+mn-lt"/>
              <a:ea typeface="+mn-ea"/>
              <a:cs typeface="+mn-cs"/>
            </a:rPr>
            <a:t>　充当可能基金については、行財政改革持続プランによる歳出予算削減や、地方交付税額の増等により基金への積増しが出来たことより増額となっている。</a:t>
          </a:r>
          <a:endParaRPr lang="ja-JP" altLang="ja-JP" sz="1400">
            <a:effectLst/>
          </a:endParaRPr>
        </a:p>
        <a:p>
          <a:r>
            <a:rPr kumimoji="1" lang="ja-JP" altLang="ja-JP" sz="1100">
              <a:solidFill>
                <a:schemeClr val="dk1"/>
              </a:solidFill>
              <a:effectLst/>
              <a:latin typeface="+mn-lt"/>
              <a:ea typeface="+mn-ea"/>
              <a:cs typeface="+mn-cs"/>
            </a:rPr>
            <a:t>　今後については公債費負担適正化計画の策定は不要にはなったが、新発債の抑止、繰上償還の実施により地方債残高の圧縮、充当可能基金への積立や公債費充当特定財源の確保を積極的に取り進め、将来負担比率の改善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北海道浦臼町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地方交付税の減少が予想以上に少額に収まっていることから堅調な財政運営が可能となっている。平成１７年度から実施している行財政改革により</a:t>
          </a:r>
          <a:endParaRPr lang="ja-JP" altLang="ja-JP" sz="1400">
            <a:effectLst/>
          </a:endParaRPr>
        </a:p>
        <a:p>
          <a:r>
            <a:rPr kumimoji="1" lang="ja-JP" altLang="ja-JP" sz="1100">
              <a:solidFill>
                <a:schemeClr val="dk1"/>
              </a:solidFill>
              <a:effectLst/>
              <a:latin typeface="+mn-lt"/>
              <a:ea typeface="+mn-ea"/>
              <a:cs typeface="+mn-cs"/>
            </a:rPr>
            <a:t>　歳出の抑制に取り組み、地方交付税の更なる減少に備え積立を行っている。また、全国から寄附を頂いて積立している「ふるさと浦臼応援基金」を活</a:t>
          </a:r>
          <a:endParaRPr lang="ja-JP" altLang="ja-JP" sz="1400">
            <a:effectLst/>
          </a:endParaRPr>
        </a:p>
        <a:p>
          <a:r>
            <a:rPr kumimoji="1" lang="ja-JP" altLang="ja-JP" sz="1100">
              <a:solidFill>
                <a:schemeClr val="dk1"/>
              </a:solidFill>
              <a:effectLst/>
              <a:latin typeface="+mn-lt"/>
              <a:ea typeface="+mn-ea"/>
              <a:cs typeface="+mn-cs"/>
            </a:rPr>
            <a:t>　用し事業に取り組み、余剰一般財源の創出を図っている。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町税収入、地方交付税の減少が今後の人口減少などの諸問題により予測され、また、社会保障経費の増加などにより歳出抑制にも限界がある。安定</a:t>
          </a:r>
          <a:endParaRPr lang="ja-JP" altLang="ja-JP" sz="1400">
            <a:effectLst/>
          </a:endParaRPr>
        </a:p>
        <a:p>
          <a:r>
            <a:rPr kumimoji="1" lang="ja-JP" altLang="ja-JP" sz="1100">
              <a:solidFill>
                <a:schemeClr val="dk1"/>
              </a:solidFill>
              <a:effectLst/>
              <a:latin typeface="+mn-lt"/>
              <a:ea typeface="+mn-ea"/>
              <a:cs typeface="+mn-cs"/>
            </a:rPr>
            <a:t>　した財政運営に取り組み、不測の事態に対応するためにも可能な限り基金積立を実施していく。</a:t>
          </a:r>
          <a:endParaRPr lang="ja-JP" altLang="ja-JP" sz="1400">
            <a:effectLst/>
          </a:endParaRPr>
        </a:p>
        <a:p>
          <a:r>
            <a:rPr kumimoji="1" lang="ja-JP" altLang="ja-JP" sz="1100">
              <a:solidFill>
                <a:schemeClr val="dk1"/>
              </a:solidFill>
              <a:effectLst/>
              <a:latin typeface="+mn-lt"/>
              <a:ea typeface="+mn-ea"/>
              <a:cs typeface="+mn-cs"/>
            </a:rPr>
            <a:t>　また、公共施設の老朽化など投資的事業の実施に向け、計画的な基金積立を実施し財源確保にも取り組んでいく。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公共施設等の老朽化に伴う更新、改修などの投資的事業の実施や産業振興、社会福祉及び教育の振興など町独自の施策を継続的に実施することを目的　</a:t>
          </a:r>
          <a:endParaRPr lang="ja-JP" altLang="ja-JP" sz="1400">
            <a:effectLst/>
          </a:endParaRPr>
        </a:p>
        <a:p>
          <a:r>
            <a:rPr kumimoji="1" lang="ja-JP" altLang="ja-JP" sz="1100">
              <a:solidFill>
                <a:schemeClr val="dk1"/>
              </a:solidFill>
              <a:effectLst/>
              <a:latin typeface="+mn-lt"/>
              <a:ea typeface="+mn-ea"/>
              <a:cs typeface="+mn-cs"/>
            </a:rPr>
            <a:t>　としている。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全国から寄附いただき積立している「ふるさと浦臼応援基金」が大きく伸びている。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「公共施設建設基金」は、今後実施する予定の投資的事業の財源確保のため、計画的に積立を実施した。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国道補助金や地方債を充当できない施策に活用していく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地方交付税の減少が予想以上に少額に収まっていることから堅調な財政運営が可能となっている。平成１７年度から実施している行財政改革により</a:t>
          </a:r>
          <a:endParaRPr lang="ja-JP" altLang="ja-JP" sz="1400">
            <a:effectLst/>
          </a:endParaRPr>
        </a:p>
        <a:p>
          <a:r>
            <a:rPr kumimoji="1" lang="ja-JP" altLang="ja-JP" sz="1100">
              <a:solidFill>
                <a:schemeClr val="dk1"/>
              </a:solidFill>
              <a:effectLst/>
              <a:latin typeface="+mn-lt"/>
              <a:ea typeface="+mn-ea"/>
              <a:cs typeface="+mn-cs"/>
            </a:rPr>
            <a:t>　歳出の抑制に取り組み、地方交付税の更なる減少に備え積立を行っている。また、全国から寄附を頂いて積立している「ふるさと浦臼応援基金」を活</a:t>
          </a:r>
          <a:endParaRPr lang="ja-JP" altLang="ja-JP" sz="1400">
            <a:effectLst/>
          </a:endParaRPr>
        </a:p>
        <a:p>
          <a:r>
            <a:rPr kumimoji="1" lang="ja-JP" altLang="ja-JP" sz="1100">
              <a:solidFill>
                <a:schemeClr val="dk1"/>
              </a:solidFill>
              <a:effectLst/>
              <a:latin typeface="+mn-lt"/>
              <a:ea typeface="+mn-ea"/>
              <a:cs typeface="+mn-cs"/>
            </a:rPr>
            <a:t>　用し事業に取り組み、余剰一般財源の創出を図っている。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町税収入、地方交付税の減少が今後の人口減少などの諸問題により予測され、また、社会保障経費の増加などにより歳出抑制にも限界がある。安定</a:t>
          </a:r>
          <a:endParaRPr lang="ja-JP" altLang="ja-JP" sz="1400">
            <a:effectLst/>
          </a:endParaRPr>
        </a:p>
        <a:p>
          <a:r>
            <a:rPr kumimoji="1" lang="ja-JP" altLang="ja-JP" sz="1100">
              <a:solidFill>
                <a:schemeClr val="dk1"/>
              </a:solidFill>
              <a:effectLst/>
              <a:latin typeface="+mn-lt"/>
              <a:ea typeface="+mn-ea"/>
              <a:cs typeface="+mn-cs"/>
            </a:rPr>
            <a:t>　した財政運営に取り組み、不測の事態に対応するためにも可能な限り基金積立を実施していく。</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銀行等縁故債の繰上償還のために積立を行っているが、財政運営上、減債基金投入を行うほどの繰上償還を実施していないため、利息分のみの増加</a:t>
          </a:r>
          <a:endParaRPr lang="ja-JP" altLang="ja-JP" sz="1400">
            <a:effectLst/>
          </a:endParaRPr>
        </a:p>
        <a:p>
          <a:r>
            <a:rPr kumimoji="1" lang="ja-JP" altLang="ja-JP" sz="1100">
              <a:solidFill>
                <a:schemeClr val="dk1"/>
              </a:solidFill>
              <a:effectLst/>
              <a:latin typeface="+mn-lt"/>
              <a:ea typeface="+mn-ea"/>
              <a:cs typeface="+mn-cs"/>
            </a:rPr>
            <a:t>　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毎期、繰上償還は実施しているため、財政状況を考慮し、基金の繰入れを実施していく。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
1,841
101.83
3,616,776
3,424,975
188,809
1,716,957
3,937,611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6" name="正方形/長方形 5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債務償還比率は全国平均及び北海道平均を下回っている。平成２２年度から、毎年度１億円程度繰上償還を実施し地方債残高の抑制に努めている。</a:t>
          </a: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2" name="テキスト ボックス 7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4" name="テキスト ボックス 7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6" name="テキスト ボックス 7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8" name="テキスト ボックス 7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0" name="テキスト ボックス 7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82" name="直線コネクタ 81"/>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85"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86" name="直線コネクタ 85"/>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87" name="債務償還比率平均値テキスト"/>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88" name="フローチャート: 判断 87"/>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89" name="フローチャート: 判断 88"/>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21237</xdr:rowOff>
    </xdr:from>
    <xdr:to>
      <xdr:col>76</xdr:col>
      <xdr:colOff>73025</xdr:colOff>
      <xdr:row>32</xdr:row>
      <xdr:rowOff>122837</xdr:rowOff>
    </xdr:to>
    <xdr:sp macro="" textlink="">
      <xdr:nvSpPr>
        <xdr:cNvPr id="95" name="楕円 94"/>
        <xdr:cNvSpPr/>
      </xdr:nvSpPr>
      <xdr:spPr>
        <a:xfrm>
          <a:off x="14744700" y="627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44114</xdr:rowOff>
    </xdr:from>
    <xdr:ext cx="469744" cy="259045"/>
    <xdr:sp macro="" textlink="">
      <xdr:nvSpPr>
        <xdr:cNvPr id="96" name="債務償還比率該当値テキスト"/>
        <xdr:cNvSpPr txBox="1"/>
      </xdr:nvSpPr>
      <xdr:spPr>
        <a:xfrm>
          <a:off x="14846300" y="613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46186</xdr:rowOff>
    </xdr:from>
    <xdr:to>
      <xdr:col>72</xdr:col>
      <xdr:colOff>123825</xdr:colOff>
      <xdr:row>32</xdr:row>
      <xdr:rowOff>147786</xdr:rowOff>
    </xdr:to>
    <xdr:sp macro="" textlink="">
      <xdr:nvSpPr>
        <xdr:cNvPr id="97" name="楕円 96"/>
        <xdr:cNvSpPr/>
      </xdr:nvSpPr>
      <xdr:spPr>
        <a:xfrm>
          <a:off x="14033500" y="630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72037</xdr:rowOff>
    </xdr:from>
    <xdr:to>
      <xdr:col>76</xdr:col>
      <xdr:colOff>22225</xdr:colOff>
      <xdr:row>32</xdr:row>
      <xdr:rowOff>96986</xdr:rowOff>
    </xdr:to>
    <xdr:cxnSp macro="">
      <xdr:nvCxnSpPr>
        <xdr:cNvPr id="98" name="直線コネクタ 97"/>
        <xdr:cNvCxnSpPr/>
      </xdr:nvCxnSpPr>
      <xdr:spPr>
        <a:xfrm flipV="1">
          <a:off x="14084300" y="6329962"/>
          <a:ext cx="7112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99" name="n_1aveValue債務償還比率"/>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164313</xdr:rowOff>
    </xdr:from>
    <xdr:ext cx="469744" cy="259045"/>
    <xdr:sp macro="" textlink="">
      <xdr:nvSpPr>
        <xdr:cNvPr id="100" name="n_1mainValue債務償還比率"/>
        <xdr:cNvSpPr txBox="1"/>
      </xdr:nvSpPr>
      <xdr:spPr>
        <a:xfrm>
          <a:off x="13836727" y="607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1" name="正方形/長方形 10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2" name="正方形/長方形 10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3" name="正方形/長方形 10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4" name="正方形/長方形 10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5" name="テキスト ボックス 10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6" name="テキスト ボックス 10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
1,841
101.83
3,616,776
3,424,975
188,809
1,716,957
3,937,611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
1,841
101.83
3,616,776
3,424,975
188,809
1,716,957
3,937,611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
1,841
101.83
3,616,776
3,424,975
188,809
1,716,957
3,937,611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に近い値で、近年は横這い傾向である。</a:t>
          </a:r>
          <a:r>
            <a:rPr kumimoji="1" lang="ja-JP" altLang="ja-JP" sz="1100">
              <a:solidFill>
                <a:schemeClr val="dk1"/>
              </a:solidFill>
              <a:effectLst/>
              <a:latin typeface="+mn-lt"/>
              <a:ea typeface="+mn-ea"/>
              <a:cs typeface="+mn-cs"/>
            </a:rPr>
            <a:t>人口の減少と高齢化により、基盤産業である農業所得が減少し、長引く経済不況の影響もあり税収の減が続いている。平成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策定した第４次浦臼町総合振興計画及び浦臼町行財政改革持続プランに沿った施策の選択と重点化により魅力ある街づくりを推進するとともに、町税の徴収強化や行財政の効率化に努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20320</xdr:rowOff>
    </xdr:to>
    <xdr:cxnSp macro="">
      <xdr:nvCxnSpPr>
        <xdr:cNvPr id="66" name="直線コネクタ 65"/>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69" name="直線コネクタ 68"/>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2" name="直線コネクタ 71"/>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5" name="直線コネクタ 74"/>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5" name="楕円 84"/>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7" name="楕円 86"/>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8" name="テキスト ボックス 87"/>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89" name="楕円 88"/>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0" name="テキスト ボックス 89"/>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数値改善にむけた取り組みの一つである公債費の繰上償還等による公債費の縮減が数値として表れた結果と捉えているが、今後においても更なる縮減に努め、行財政改革持続プランに沿った徹底した歳出削減等義務的経費の削減に努め、特定財源の確保により数値の悪化を抑制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94721</xdr:rowOff>
    </xdr:from>
    <xdr:to>
      <xdr:col>23</xdr:col>
      <xdr:colOff>133350</xdr:colOff>
      <xdr:row>62</xdr:row>
      <xdr:rowOff>167111</xdr:rowOff>
    </xdr:to>
    <xdr:cxnSp macro="">
      <xdr:nvCxnSpPr>
        <xdr:cNvPr id="129" name="直線コネクタ 128"/>
        <xdr:cNvCxnSpPr/>
      </xdr:nvCxnSpPr>
      <xdr:spPr>
        <a:xfrm>
          <a:off x="4114800" y="10724621"/>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62</xdr:row>
      <xdr:rowOff>94721</xdr:rowOff>
    </xdr:to>
    <xdr:cxnSp macro="">
      <xdr:nvCxnSpPr>
        <xdr:cNvPr id="132" name="直線コネクタ 131"/>
        <xdr:cNvCxnSpPr/>
      </xdr:nvCxnSpPr>
      <xdr:spPr>
        <a:xfrm>
          <a:off x="3225800" y="10674350"/>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84667</xdr:rowOff>
    </xdr:to>
    <xdr:cxnSp macro="">
      <xdr:nvCxnSpPr>
        <xdr:cNvPr id="135" name="直線コネクタ 134"/>
        <xdr:cNvCxnSpPr/>
      </xdr:nvCxnSpPr>
      <xdr:spPr>
        <a:xfrm flipV="1">
          <a:off x="2336800" y="1067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63</xdr:row>
      <xdr:rowOff>49954</xdr:rowOff>
    </xdr:to>
    <xdr:cxnSp macro="">
      <xdr:nvCxnSpPr>
        <xdr:cNvPr id="138" name="直線コネクタ 137"/>
        <xdr:cNvCxnSpPr/>
      </xdr:nvCxnSpPr>
      <xdr:spPr>
        <a:xfrm flipV="1">
          <a:off x="1447800" y="1071456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116311</xdr:rowOff>
    </xdr:from>
    <xdr:to>
      <xdr:col>23</xdr:col>
      <xdr:colOff>184150</xdr:colOff>
      <xdr:row>63</xdr:row>
      <xdr:rowOff>46461</xdr:rowOff>
    </xdr:to>
    <xdr:sp macro="" textlink="">
      <xdr:nvSpPr>
        <xdr:cNvPr id="148" name="楕円 147"/>
        <xdr:cNvSpPr/>
      </xdr:nvSpPr>
      <xdr:spPr>
        <a:xfrm>
          <a:off x="4902200" y="107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132838</xdr:rowOff>
    </xdr:from>
    <xdr:ext cx="762000" cy="259045"/>
    <xdr:sp macro="" textlink="">
      <xdr:nvSpPr>
        <xdr:cNvPr id="149" name="財政構造の弾力性該当値テキスト"/>
        <xdr:cNvSpPr txBox="1"/>
      </xdr:nvSpPr>
      <xdr:spPr>
        <a:xfrm>
          <a:off x="5041900" y="105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43921</xdr:rowOff>
    </xdr:from>
    <xdr:to>
      <xdr:col>19</xdr:col>
      <xdr:colOff>184150</xdr:colOff>
      <xdr:row>62</xdr:row>
      <xdr:rowOff>145521</xdr:rowOff>
    </xdr:to>
    <xdr:sp macro="" textlink="">
      <xdr:nvSpPr>
        <xdr:cNvPr id="150" name="楕円 149"/>
        <xdr:cNvSpPr/>
      </xdr:nvSpPr>
      <xdr:spPr>
        <a:xfrm>
          <a:off x="4064000" y="106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155698</xdr:rowOff>
    </xdr:from>
    <xdr:ext cx="736600" cy="259045"/>
    <xdr:sp macro="" textlink="">
      <xdr:nvSpPr>
        <xdr:cNvPr id="151" name="テキスト ボックス 150"/>
        <xdr:cNvSpPr txBox="1"/>
      </xdr:nvSpPr>
      <xdr:spPr>
        <a:xfrm>
          <a:off x="3733800" y="10442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2" name="楕円 151"/>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3" name="テキスト ボックス 152"/>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33867</xdr:rowOff>
    </xdr:from>
    <xdr:to>
      <xdr:col>11</xdr:col>
      <xdr:colOff>82550</xdr:colOff>
      <xdr:row>62</xdr:row>
      <xdr:rowOff>135467</xdr:rowOff>
    </xdr:to>
    <xdr:sp macro="" textlink="">
      <xdr:nvSpPr>
        <xdr:cNvPr id="154" name="楕円 153"/>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55" name="テキスト ボックス 154"/>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170604</xdr:rowOff>
    </xdr:from>
    <xdr:to>
      <xdr:col>7</xdr:col>
      <xdr:colOff>31750</xdr:colOff>
      <xdr:row>63</xdr:row>
      <xdr:rowOff>100754</xdr:rowOff>
    </xdr:to>
    <xdr:sp macro="" textlink="">
      <xdr:nvSpPr>
        <xdr:cNvPr id="156" name="楕円 155"/>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85531</xdr:rowOff>
    </xdr:from>
    <xdr:ext cx="762000" cy="259045"/>
    <xdr:sp macro="" textlink="">
      <xdr:nvSpPr>
        <xdr:cNvPr id="157" name="テキスト ボックス 156"/>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例年どおり概ね類似団体平均値で推移しているが、昨年度に引き続き前年度数値より増加の状況となっている。物件費については、委託業務等の徹底した見直しや歳出削減により相当程度の抑制をしているが、</a:t>
          </a:r>
          <a:r>
            <a:rPr kumimoji="1" lang="ja-JP" altLang="en-US" sz="1100">
              <a:solidFill>
                <a:schemeClr val="dk1"/>
              </a:solidFill>
              <a:effectLst/>
              <a:latin typeface="+mn-lt"/>
              <a:ea typeface="+mn-ea"/>
              <a:cs typeface="+mn-cs"/>
            </a:rPr>
            <a:t>総合行政ネットワークや社会保障・税番号制度などの施策推進による電子機器の調達コストが増大している。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47161</xdr:rowOff>
    </xdr:from>
    <xdr:to>
      <xdr:col>23</xdr:col>
      <xdr:colOff>133350</xdr:colOff>
      <xdr:row>83</xdr:row>
      <xdr:rowOff>104474</xdr:rowOff>
    </xdr:to>
    <xdr:cxnSp macro="">
      <xdr:nvCxnSpPr>
        <xdr:cNvPr id="193" name="直線コネクタ 192"/>
        <xdr:cNvCxnSpPr/>
      </xdr:nvCxnSpPr>
      <xdr:spPr>
        <a:xfrm>
          <a:off x="4114800" y="14277511"/>
          <a:ext cx="8382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1188</xdr:rowOff>
    </xdr:from>
    <xdr:to>
      <xdr:col>19</xdr:col>
      <xdr:colOff>133350</xdr:colOff>
      <xdr:row>83</xdr:row>
      <xdr:rowOff>47161</xdr:rowOff>
    </xdr:to>
    <xdr:cxnSp macro="">
      <xdr:nvCxnSpPr>
        <xdr:cNvPr id="196" name="直線コネクタ 195"/>
        <xdr:cNvCxnSpPr/>
      </xdr:nvCxnSpPr>
      <xdr:spPr>
        <a:xfrm>
          <a:off x="3225800" y="14231538"/>
          <a:ext cx="889000" cy="4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160289</xdr:rowOff>
    </xdr:from>
    <xdr:to>
      <xdr:col>15</xdr:col>
      <xdr:colOff>82550</xdr:colOff>
      <xdr:row>83</xdr:row>
      <xdr:rowOff>1188</xdr:rowOff>
    </xdr:to>
    <xdr:cxnSp macro="">
      <xdr:nvCxnSpPr>
        <xdr:cNvPr id="199" name="直線コネクタ 198"/>
        <xdr:cNvCxnSpPr/>
      </xdr:nvCxnSpPr>
      <xdr:spPr>
        <a:xfrm>
          <a:off x="2336800" y="14219189"/>
          <a:ext cx="889000" cy="1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117461</xdr:rowOff>
    </xdr:from>
    <xdr:to>
      <xdr:col>11</xdr:col>
      <xdr:colOff>31750</xdr:colOff>
      <xdr:row>82</xdr:row>
      <xdr:rowOff>160289</xdr:rowOff>
    </xdr:to>
    <xdr:cxnSp macro="">
      <xdr:nvCxnSpPr>
        <xdr:cNvPr id="202" name="直線コネクタ 201"/>
        <xdr:cNvCxnSpPr/>
      </xdr:nvCxnSpPr>
      <xdr:spPr>
        <a:xfrm>
          <a:off x="1447800" y="14176361"/>
          <a:ext cx="889000" cy="4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53674</xdr:rowOff>
    </xdr:from>
    <xdr:to>
      <xdr:col>23</xdr:col>
      <xdr:colOff>184150</xdr:colOff>
      <xdr:row>83</xdr:row>
      <xdr:rowOff>155274</xdr:rowOff>
    </xdr:to>
    <xdr:sp macro="" textlink="">
      <xdr:nvSpPr>
        <xdr:cNvPr id="212" name="楕円 211"/>
        <xdr:cNvSpPr/>
      </xdr:nvSpPr>
      <xdr:spPr>
        <a:xfrm>
          <a:off x="4902200" y="142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25751</xdr:rowOff>
    </xdr:from>
    <xdr:ext cx="762000" cy="259045"/>
    <xdr:sp macro="" textlink="">
      <xdr:nvSpPr>
        <xdr:cNvPr id="213" name="人件費・物件費等の状況該当値テキスト"/>
        <xdr:cNvSpPr txBox="1"/>
      </xdr:nvSpPr>
      <xdr:spPr>
        <a:xfrm>
          <a:off x="5041900" y="1425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167811</xdr:rowOff>
    </xdr:from>
    <xdr:to>
      <xdr:col>19</xdr:col>
      <xdr:colOff>184150</xdr:colOff>
      <xdr:row>83</xdr:row>
      <xdr:rowOff>97961</xdr:rowOff>
    </xdr:to>
    <xdr:sp macro="" textlink="">
      <xdr:nvSpPr>
        <xdr:cNvPr id="214" name="楕円 213"/>
        <xdr:cNvSpPr/>
      </xdr:nvSpPr>
      <xdr:spPr>
        <a:xfrm>
          <a:off x="4064000" y="142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82738</xdr:rowOff>
    </xdr:from>
    <xdr:ext cx="736600" cy="259045"/>
    <xdr:sp macro="" textlink="">
      <xdr:nvSpPr>
        <xdr:cNvPr id="215" name="テキスト ボックス 214"/>
        <xdr:cNvSpPr txBox="1"/>
      </xdr:nvSpPr>
      <xdr:spPr>
        <a:xfrm>
          <a:off x="3733800" y="14313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121838</xdr:rowOff>
    </xdr:from>
    <xdr:to>
      <xdr:col>15</xdr:col>
      <xdr:colOff>133350</xdr:colOff>
      <xdr:row>83</xdr:row>
      <xdr:rowOff>51988</xdr:rowOff>
    </xdr:to>
    <xdr:sp macro="" textlink="">
      <xdr:nvSpPr>
        <xdr:cNvPr id="216" name="楕円 215"/>
        <xdr:cNvSpPr/>
      </xdr:nvSpPr>
      <xdr:spPr>
        <a:xfrm>
          <a:off x="3175000" y="141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36765</xdr:rowOff>
    </xdr:from>
    <xdr:ext cx="762000" cy="259045"/>
    <xdr:sp macro="" textlink="">
      <xdr:nvSpPr>
        <xdr:cNvPr id="217" name="テキスト ボックス 216"/>
        <xdr:cNvSpPr txBox="1"/>
      </xdr:nvSpPr>
      <xdr:spPr>
        <a:xfrm>
          <a:off x="2844800" y="142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109489</xdr:rowOff>
    </xdr:from>
    <xdr:to>
      <xdr:col>11</xdr:col>
      <xdr:colOff>82550</xdr:colOff>
      <xdr:row>83</xdr:row>
      <xdr:rowOff>39639</xdr:rowOff>
    </xdr:to>
    <xdr:sp macro="" textlink="">
      <xdr:nvSpPr>
        <xdr:cNvPr id="218" name="楕円 217"/>
        <xdr:cNvSpPr/>
      </xdr:nvSpPr>
      <xdr:spPr>
        <a:xfrm>
          <a:off x="2286000" y="141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24416</xdr:rowOff>
    </xdr:from>
    <xdr:ext cx="762000" cy="259045"/>
    <xdr:sp macro="" textlink="">
      <xdr:nvSpPr>
        <xdr:cNvPr id="219" name="テキスト ボックス 218"/>
        <xdr:cNvSpPr txBox="1"/>
      </xdr:nvSpPr>
      <xdr:spPr>
        <a:xfrm>
          <a:off x="1955800" y="1425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66661</xdr:rowOff>
    </xdr:from>
    <xdr:to>
      <xdr:col>7</xdr:col>
      <xdr:colOff>31750</xdr:colOff>
      <xdr:row>82</xdr:row>
      <xdr:rowOff>168261</xdr:rowOff>
    </xdr:to>
    <xdr:sp macro="" textlink="">
      <xdr:nvSpPr>
        <xdr:cNvPr id="220" name="楕円 219"/>
        <xdr:cNvSpPr/>
      </xdr:nvSpPr>
      <xdr:spPr>
        <a:xfrm>
          <a:off x="1397000" y="141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6988</xdr:rowOff>
    </xdr:from>
    <xdr:ext cx="762000" cy="259045"/>
    <xdr:sp macro="" textlink="">
      <xdr:nvSpPr>
        <xdr:cNvPr id="221" name="テキスト ボックス 220"/>
        <xdr:cNvSpPr txBox="1"/>
      </xdr:nvSpPr>
      <xdr:spPr>
        <a:xfrm>
          <a:off x="1066800" y="138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年度に策定した行財政改革持続プランに基づいた独自削減を実施し、適正化に努める。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80963</xdr:rowOff>
    </xdr:from>
    <xdr:to>
      <xdr:col>81</xdr:col>
      <xdr:colOff>44450</xdr:colOff>
      <xdr:row>88</xdr:row>
      <xdr:rowOff>12064</xdr:rowOff>
    </xdr:to>
    <xdr:cxnSp macro="">
      <xdr:nvCxnSpPr>
        <xdr:cNvPr id="251" name="直線コネクタ 250"/>
        <xdr:cNvCxnSpPr/>
      </xdr:nvCxnSpPr>
      <xdr:spPr>
        <a:xfrm flipV="1">
          <a:off x="16179800" y="14997113"/>
          <a:ext cx="838200" cy="10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12064</xdr:rowOff>
    </xdr:from>
    <xdr:to>
      <xdr:col>77</xdr:col>
      <xdr:colOff>44450</xdr:colOff>
      <xdr:row>88</xdr:row>
      <xdr:rowOff>30163</xdr:rowOff>
    </xdr:to>
    <xdr:cxnSp macro="">
      <xdr:nvCxnSpPr>
        <xdr:cNvPr id="254" name="直線コネクタ 253"/>
        <xdr:cNvCxnSpPr/>
      </xdr:nvCxnSpPr>
      <xdr:spPr>
        <a:xfrm flipV="1">
          <a:off x="15290800" y="15099664"/>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135255</xdr:rowOff>
    </xdr:from>
    <xdr:to>
      <xdr:col>72</xdr:col>
      <xdr:colOff>203200</xdr:colOff>
      <xdr:row>88</xdr:row>
      <xdr:rowOff>30163</xdr:rowOff>
    </xdr:to>
    <xdr:cxnSp macro="">
      <xdr:nvCxnSpPr>
        <xdr:cNvPr id="257" name="直線コネクタ 256"/>
        <xdr:cNvCxnSpPr/>
      </xdr:nvCxnSpPr>
      <xdr:spPr>
        <a:xfrm>
          <a:off x="14401800" y="150514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135255</xdr:rowOff>
    </xdr:from>
    <xdr:to>
      <xdr:col>68</xdr:col>
      <xdr:colOff>152400</xdr:colOff>
      <xdr:row>87</xdr:row>
      <xdr:rowOff>159386</xdr:rowOff>
    </xdr:to>
    <xdr:cxnSp macro="">
      <xdr:nvCxnSpPr>
        <xdr:cNvPr id="260" name="直線コネクタ 259"/>
        <xdr:cNvCxnSpPr/>
      </xdr:nvCxnSpPr>
      <xdr:spPr>
        <a:xfrm flipV="1">
          <a:off x="13512800" y="1505140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30163</xdr:rowOff>
    </xdr:from>
    <xdr:to>
      <xdr:col>81</xdr:col>
      <xdr:colOff>95250</xdr:colOff>
      <xdr:row>87</xdr:row>
      <xdr:rowOff>131763</xdr:rowOff>
    </xdr:to>
    <xdr:sp macro="" textlink="">
      <xdr:nvSpPr>
        <xdr:cNvPr id="270" name="楕円 269"/>
        <xdr:cNvSpPr/>
      </xdr:nvSpPr>
      <xdr:spPr>
        <a:xfrm>
          <a:off x="169672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2240</xdr:rowOff>
    </xdr:from>
    <xdr:ext cx="762000" cy="259045"/>
    <xdr:sp macro="" textlink="">
      <xdr:nvSpPr>
        <xdr:cNvPr id="271" name="給与水準   （国との比較）該当値テキスト"/>
        <xdr:cNvSpPr txBox="1"/>
      </xdr:nvSpPr>
      <xdr:spPr>
        <a:xfrm>
          <a:off x="17106900" y="1491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132714</xdr:rowOff>
    </xdr:from>
    <xdr:to>
      <xdr:col>77</xdr:col>
      <xdr:colOff>95250</xdr:colOff>
      <xdr:row>88</xdr:row>
      <xdr:rowOff>62864</xdr:rowOff>
    </xdr:to>
    <xdr:sp macro="" textlink="">
      <xdr:nvSpPr>
        <xdr:cNvPr id="272" name="楕円 271"/>
        <xdr:cNvSpPr/>
      </xdr:nvSpPr>
      <xdr:spPr>
        <a:xfrm>
          <a:off x="16129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47641</xdr:rowOff>
    </xdr:from>
    <xdr:ext cx="736600" cy="259045"/>
    <xdr:sp macro="" textlink="">
      <xdr:nvSpPr>
        <xdr:cNvPr id="273" name="テキスト ボックス 272"/>
        <xdr:cNvSpPr txBox="1"/>
      </xdr:nvSpPr>
      <xdr:spPr>
        <a:xfrm>
          <a:off x="15798800" y="15135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150813</xdr:rowOff>
    </xdr:from>
    <xdr:to>
      <xdr:col>73</xdr:col>
      <xdr:colOff>44450</xdr:colOff>
      <xdr:row>88</xdr:row>
      <xdr:rowOff>80963</xdr:rowOff>
    </xdr:to>
    <xdr:sp macro="" textlink="">
      <xdr:nvSpPr>
        <xdr:cNvPr id="274" name="楕円 273"/>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65740</xdr:rowOff>
    </xdr:from>
    <xdr:ext cx="762000" cy="259045"/>
    <xdr:sp macro="" textlink="">
      <xdr:nvSpPr>
        <xdr:cNvPr id="275" name="テキスト ボックス 274"/>
        <xdr:cNvSpPr txBox="1"/>
      </xdr:nvSpPr>
      <xdr:spPr>
        <a:xfrm>
          <a:off x="14909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84455</xdr:rowOff>
    </xdr:from>
    <xdr:to>
      <xdr:col>68</xdr:col>
      <xdr:colOff>203200</xdr:colOff>
      <xdr:row>88</xdr:row>
      <xdr:rowOff>14605</xdr:rowOff>
    </xdr:to>
    <xdr:sp macro="" textlink="">
      <xdr:nvSpPr>
        <xdr:cNvPr id="276" name="楕円 275"/>
        <xdr:cNvSpPr/>
      </xdr:nvSpPr>
      <xdr:spPr>
        <a:xfrm>
          <a:off x="14351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170832</xdr:rowOff>
    </xdr:from>
    <xdr:ext cx="762000" cy="259045"/>
    <xdr:sp macro="" textlink="">
      <xdr:nvSpPr>
        <xdr:cNvPr id="277" name="テキスト ボックス 276"/>
        <xdr:cNvSpPr txBox="1"/>
      </xdr:nvSpPr>
      <xdr:spPr>
        <a:xfrm>
          <a:off x="14020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108586</xdr:rowOff>
    </xdr:from>
    <xdr:to>
      <xdr:col>64</xdr:col>
      <xdr:colOff>152400</xdr:colOff>
      <xdr:row>88</xdr:row>
      <xdr:rowOff>38736</xdr:rowOff>
    </xdr:to>
    <xdr:sp macro="" textlink="">
      <xdr:nvSpPr>
        <xdr:cNvPr id="278" name="楕円 277"/>
        <xdr:cNvSpPr/>
      </xdr:nvSpPr>
      <xdr:spPr>
        <a:xfrm>
          <a:off x="13462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23513</xdr:rowOff>
    </xdr:from>
    <xdr:ext cx="762000" cy="259045"/>
    <xdr:sp macro="" textlink="">
      <xdr:nvSpPr>
        <xdr:cNvPr id="279" name="テキスト ボックス 278"/>
        <xdr:cNvSpPr txBox="1"/>
      </xdr:nvSpPr>
      <xdr:spPr>
        <a:xfrm>
          <a:off x="13131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定員管理計画に基づき、退職者数と同程度の新規採用補充を行うなど改善を図ってきたが、人口減少の影響が大きいため類似団体平均を上回っている。昨年度より</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ポイント悪化している。大幅に改善するためには今後、行政サービスを維持しつつ定員数を見直す必要がある。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76980</xdr:rowOff>
    </xdr:from>
    <xdr:to>
      <xdr:col>81</xdr:col>
      <xdr:colOff>44450</xdr:colOff>
      <xdr:row>61</xdr:row>
      <xdr:rowOff>120759</xdr:rowOff>
    </xdr:to>
    <xdr:cxnSp macro="">
      <xdr:nvCxnSpPr>
        <xdr:cNvPr id="316" name="直線コネクタ 315"/>
        <xdr:cNvCxnSpPr/>
      </xdr:nvCxnSpPr>
      <xdr:spPr>
        <a:xfrm>
          <a:off x="16179800" y="10535430"/>
          <a:ext cx="838200" cy="4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10451</xdr:rowOff>
    </xdr:from>
    <xdr:to>
      <xdr:col>77</xdr:col>
      <xdr:colOff>44450</xdr:colOff>
      <xdr:row>61</xdr:row>
      <xdr:rowOff>76980</xdr:rowOff>
    </xdr:to>
    <xdr:cxnSp macro="">
      <xdr:nvCxnSpPr>
        <xdr:cNvPr id="319" name="直線コネクタ 318"/>
        <xdr:cNvCxnSpPr/>
      </xdr:nvCxnSpPr>
      <xdr:spPr>
        <a:xfrm>
          <a:off x="15290800" y="10468901"/>
          <a:ext cx="889000" cy="6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130538</xdr:rowOff>
    </xdr:from>
    <xdr:to>
      <xdr:col>72</xdr:col>
      <xdr:colOff>203200</xdr:colOff>
      <xdr:row>61</xdr:row>
      <xdr:rowOff>10451</xdr:rowOff>
    </xdr:to>
    <xdr:cxnSp macro="">
      <xdr:nvCxnSpPr>
        <xdr:cNvPr id="322" name="直線コネクタ 321"/>
        <xdr:cNvCxnSpPr/>
      </xdr:nvCxnSpPr>
      <xdr:spPr>
        <a:xfrm>
          <a:off x="14401800" y="10417538"/>
          <a:ext cx="889000" cy="5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60</xdr:row>
      <xdr:rowOff>130538</xdr:rowOff>
    </xdr:to>
    <xdr:cxnSp macro="">
      <xdr:nvCxnSpPr>
        <xdr:cNvPr id="325" name="直線コネクタ 324"/>
        <xdr:cNvCxnSpPr/>
      </xdr:nvCxnSpPr>
      <xdr:spPr>
        <a:xfrm>
          <a:off x="13512800" y="10384790"/>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69959</xdr:rowOff>
    </xdr:from>
    <xdr:to>
      <xdr:col>81</xdr:col>
      <xdr:colOff>95250</xdr:colOff>
      <xdr:row>62</xdr:row>
      <xdr:rowOff>109</xdr:rowOff>
    </xdr:to>
    <xdr:sp macro="" textlink="">
      <xdr:nvSpPr>
        <xdr:cNvPr id="335" name="楕円 334"/>
        <xdr:cNvSpPr/>
      </xdr:nvSpPr>
      <xdr:spPr>
        <a:xfrm>
          <a:off x="16967200" y="105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42036</xdr:rowOff>
    </xdr:from>
    <xdr:ext cx="762000" cy="259045"/>
    <xdr:sp macro="" textlink="">
      <xdr:nvSpPr>
        <xdr:cNvPr id="336" name="定員管理の状況該当値テキスト"/>
        <xdr:cNvSpPr txBox="1"/>
      </xdr:nvSpPr>
      <xdr:spPr>
        <a:xfrm>
          <a:off x="17106900" y="105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26180</xdr:rowOff>
    </xdr:from>
    <xdr:to>
      <xdr:col>77</xdr:col>
      <xdr:colOff>95250</xdr:colOff>
      <xdr:row>61</xdr:row>
      <xdr:rowOff>127780</xdr:rowOff>
    </xdr:to>
    <xdr:sp macro="" textlink="">
      <xdr:nvSpPr>
        <xdr:cNvPr id="337" name="楕円 336"/>
        <xdr:cNvSpPr/>
      </xdr:nvSpPr>
      <xdr:spPr>
        <a:xfrm>
          <a:off x="16129000" y="1048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112557</xdr:rowOff>
    </xdr:from>
    <xdr:ext cx="736600" cy="259045"/>
    <xdr:sp macro="" textlink="">
      <xdr:nvSpPr>
        <xdr:cNvPr id="338" name="テキスト ボックス 337"/>
        <xdr:cNvSpPr txBox="1"/>
      </xdr:nvSpPr>
      <xdr:spPr>
        <a:xfrm>
          <a:off x="15798800" y="1057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131101</xdr:rowOff>
    </xdr:from>
    <xdr:to>
      <xdr:col>73</xdr:col>
      <xdr:colOff>44450</xdr:colOff>
      <xdr:row>61</xdr:row>
      <xdr:rowOff>61251</xdr:rowOff>
    </xdr:to>
    <xdr:sp macro="" textlink="">
      <xdr:nvSpPr>
        <xdr:cNvPr id="339" name="楕円 338"/>
        <xdr:cNvSpPr/>
      </xdr:nvSpPr>
      <xdr:spPr>
        <a:xfrm>
          <a:off x="15240000" y="104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46028</xdr:rowOff>
    </xdr:from>
    <xdr:ext cx="762000" cy="259045"/>
    <xdr:sp macro="" textlink="">
      <xdr:nvSpPr>
        <xdr:cNvPr id="340" name="テキスト ボックス 339"/>
        <xdr:cNvSpPr txBox="1"/>
      </xdr:nvSpPr>
      <xdr:spPr>
        <a:xfrm>
          <a:off x="14909800" y="1050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79738</xdr:rowOff>
    </xdr:from>
    <xdr:to>
      <xdr:col>68</xdr:col>
      <xdr:colOff>203200</xdr:colOff>
      <xdr:row>61</xdr:row>
      <xdr:rowOff>9888</xdr:rowOff>
    </xdr:to>
    <xdr:sp macro="" textlink="">
      <xdr:nvSpPr>
        <xdr:cNvPr id="341" name="楕円 340"/>
        <xdr:cNvSpPr/>
      </xdr:nvSpPr>
      <xdr:spPr>
        <a:xfrm>
          <a:off x="14351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166115</xdr:rowOff>
    </xdr:from>
    <xdr:ext cx="762000" cy="259045"/>
    <xdr:sp macro="" textlink="">
      <xdr:nvSpPr>
        <xdr:cNvPr id="342" name="テキスト ボックス 341"/>
        <xdr:cNvSpPr txBox="1"/>
      </xdr:nvSpPr>
      <xdr:spPr>
        <a:xfrm>
          <a:off x="14020800" y="1045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3" name="楕円 342"/>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133367</xdr:rowOff>
    </xdr:from>
    <xdr:ext cx="762000" cy="259045"/>
    <xdr:sp macro="" textlink="">
      <xdr:nvSpPr>
        <xdr:cNvPr id="344" name="テキスト ボックス 343"/>
        <xdr:cNvSpPr txBox="1"/>
      </xdr:nvSpPr>
      <xdr:spPr>
        <a:xfrm>
          <a:off x="13131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縁故債における任意繰上償還の実施等により昨年度より</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ポイントとなり、</a:t>
          </a:r>
          <a:r>
            <a:rPr kumimoji="1" lang="ja-JP" altLang="en-US" sz="1100">
              <a:solidFill>
                <a:schemeClr val="dk1"/>
              </a:solidFill>
              <a:effectLst/>
              <a:latin typeface="+mn-lt"/>
              <a:ea typeface="+mn-ea"/>
              <a:cs typeface="+mn-cs"/>
            </a:rPr>
            <a:t>今後も数値に注視していく。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39</xdr:row>
      <xdr:rowOff>119888</xdr:rowOff>
    </xdr:to>
    <xdr:cxnSp macro="">
      <xdr:nvCxnSpPr>
        <xdr:cNvPr id="375" name="直線コネクタ 374"/>
        <xdr:cNvCxnSpPr/>
      </xdr:nvCxnSpPr>
      <xdr:spPr>
        <a:xfrm flipV="1">
          <a:off x="16179800" y="662305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119888</xdr:rowOff>
    </xdr:from>
    <xdr:to>
      <xdr:col>77</xdr:col>
      <xdr:colOff>44450</xdr:colOff>
      <xdr:row>41</xdr:row>
      <xdr:rowOff>27940</xdr:rowOff>
    </xdr:to>
    <xdr:cxnSp macro="">
      <xdr:nvCxnSpPr>
        <xdr:cNvPr id="378" name="直線コネクタ 377"/>
        <xdr:cNvCxnSpPr/>
      </xdr:nvCxnSpPr>
      <xdr:spPr>
        <a:xfrm flipV="1">
          <a:off x="15290800" y="680643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42</xdr:row>
      <xdr:rowOff>78486</xdr:rowOff>
    </xdr:to>
    <xdr:cxnSp macro="">
      <xdr:nvCxnSpPr>
        <xdr:cNvPr id="381" name="直線コネクタ 380"/>
        <xdr:cNvCxnSpPr/>
      </xdr:nvCxnSpPr>
      <xdr:spPr>
        <a:xfrm flipV="1">
          <a:off x="14401800" y="705739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78486</xdr:rowOff>
    </xdr:from>
    <xdr:to>
      <xdr:col>68</xdr:col>
      <xdr:colOff>152400</xdr:colOff>
      <xdr:row>43</xdr:row>
      <xdr:rowOff>75946</xdr:rowOff>
    </xdr:to>
    <xdr:cxnSp macro="">
      <xdr:nvCxnSpPr>
        <xdr:cNvPr id="384" name="直線コネクタ 383"/>
        <xdr:cNvCxnSpPr/>
      </xdr:nvCxnSpPr>
      <xdr:spPr>
        <a:xfrm flipV="1">
          <a:off x="13512800" y="727938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94" name="楕円 393"/>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149877</xdr:rowOff>
    </xdr:from>
    <xdr:ext cx="762000" cy="259045"/>
    <xdr:sp macro="" textlink="">
      <xdr:nvSpPr>
        <xdr:cNvPr id="395" name="公債費負担の状況該当値テキスト"/>
        <xdr:cNvSpPr txBox="1"/>
      </xdr:nvSpPr>
      <xdr:spPr>
        <a:xfrm>
          <a:off x="17106900" y="64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69088</xdr:rowOff>
    </xdr:from>
    <xdr:to>
      <xdr:col>77</xdr:col>
      <xdr:colOff>95250</xdr:colOff>
      <xdr:row>39</xdr:row>
      <xdr:rowOff>170688</xdr:rowOff>
    </xdr:to>
    <xdr:sp macro="" textlink="">
      <xdr:nvSpPr>
        <xdr:cNvPr id="396" name="楕円 395"/>
        <xdr:cNvSpPr/>
      </xdr:nvSpPr>
      <xdr:spPr>
        <a:xfrm>
          <a:off x="161290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9415</xdr:rowOff>
    </xdr:from>
    <xdr:ext cx="736600" cy="259045"/>
    <xdr:sp macro="" textlink="">
      <xdr:nvSpPr>
        <xdr:cNvPr id="397" name="テキスト ボックス 396"/>
        <xdr:cNvSpPr txBox="1"/>
      </xdr:nvSpPr>
      <xdr:spPr>
        <a:xfrm>
          <a:off x="15798800" y="652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398" name="楕円 397"/>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9" name="テキスト ボックス 398"/>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27686</xdr:rowOff>
    </xdr:from>
    <xdr:to>
      <xdr:col>68</xdr:col>
      <xdr:colOff>203200</xdr:colOff>
      <xdr:row>42</xdr:row>
      <xdr:rowOff>129286</xdr:rowOff>
    </xdr:to>
    <xdr:sp macro="" textlink="">
      <xdr:nvSpPr>
        <xdr:cNvPr id="400" name="楕円 399"/>
        <xdr:cNvSpPr/>
      </xdr:nvSpPr>
      <xdr:spPr>
        <a:xfrm>
          <a:off x="14351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114063</xdr:rowOff>
    </xdr:from>
    <xdr:ext cx="762000" cy="259045"/>
    <xdr:sp macro="" textlink="">
      <xdr:nvSpPr>
        <xdr:cNvPr id="401" name="テキスト ボックス 400"/>
        <xdr:cNvSpPr txBox="1"/>
      </xdr:nvSpPr>
      <xdr:spPr>
        <a:xfrm>
          <a:off x="14020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25146</xdr:rowOff>
    </xdr:from>
    <xdr:to>
      <xdr:col>64</xdr:col>
      <xdr:colOff>152400</xdr:colOff>
      <xdr:row>43</xdr:row>
      <xdr:rowOff>126746</xdr:rowOff>
    </xdr:to>
    <xdr:sp macro="" textlink="">
      <xdr:nvSpPr>
        <xdr:cNvPr id="402" name="楕円 401"/>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111523</xdr:rowOff>
    </xdr:from>
    <xdr:ext cx="762000" cy="259045"/>
    <xdr:sp macro="" textlink="">
      <xdr:nvSpPr>
        <xdr:cNvPr id="403" name="テキスト ボックス 402"/>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充当可能基金の増加や普通交付税の伸び等により順調に数値が良化し、前年度に引き続き</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となった。今後も出来る限りの新発債の抑制による地方債残高の圧縮に努め、指標の維持・改善に努める。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
1,841
101.83
3,616,776
3,424,975
188,809
1,716,957
3,937,611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比で職員数が多いのに対し、経常収支比率が低くなっているのは、消防業務やごみ処理業務等、多岐にわたる一部事務組合に加入していることが要因である。行財政改革持続プランや定員適正化計画に基づき、職員数の削減等人件費の抑制や業務の効率化に努め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149860</xdr:rowOff>
    </xdr:to>
    <xdr:cxnSp macro="">
      <xdr:nvCxnSpPr>
        <xdr:cNvPr id="64" name="直線コネクタ 63"/>
        <xdr:cNvCxnSpPr/>
      </xdr:nvCxnSpPr>
      <xdr:spPr>
        <a:xfrm>
          <a:off x="3987800" y="622147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49276</xdr:rowOff>
    </xdr:to>
    <xdr:cxnSp macro="">
      <xdr:nvCxnSpPr>
        <xdr:cNvPr id="67" name="直線コネクタ 66"/>
        <xdr:cNvCxnSpPr/>
      </xdr:nvCxnSpPr>
      <xdr:spPr>
        <a:xfrm>
          <a:off x="3098800" y="6221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49276</xdr:rowOff>
    </xdr:to>
    <xdr:cxnSp macro="">
      <xdr:nvCxnSpPr>
        <xdr:cNvPr id="70" name="直線コネクタ 69"/>
        <xdr:cNvCxnSpPr/>
      </xdr:nvCxnSpPr>
      <xdr:spPr>
        <a:xfrm>
          <a:off x="2209800" y="6221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62992</xdr:rowOff>
    </xdr:to>
    <xdr:cxnSp macro="">
      <xdr:nvCxnSpPr>
        <xdr:cNvPr id="73" name="直線コネクタ 72"/>
        <xdr:cNvCxnSpPr/>
      </xdr:nvCxnSpPr>
      <xdr:spPr>
        <a:xfrm flipV="1">
          <a:off x="1320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行財政改革持続プランにより各種委託業務の細部にわたる見直しや、直営化、徹底した歳出削減に努めており、昨年度に続き今年度についても人口１人当たりの物件費決算額も類似団体平均を下回っている状況であった。しかし今後においても行財政改革持続プランに基づき、更なる削減努力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145288</xdr:rowOff>
    </xdr:to>
    <xdr:cxnSp macro="">
      <xdr:nvCxnSpPr>
        <xdr:cNvPr id="122" name="直線コネクタ 121"/>
        <xdr:cNvCxnSpPr/>
      </xdr:nvCxnSpPr>
      <xdr:spPr>
        <a:xfrm>
          <a:off x="15671800" y="28199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170434</xdr:rowOff>
    </xdr:from>
    <xdr:to>
      <xdr:col>78</xdr:col>
      <xdr:colOff>69850</xdr:colOff>
      <xdr:row>16</xdr:row>
      <xdr:rowOff>76708</xdr:rowOff>
    </xdr:to>
    <xdr:cxnSp macro="">
      <xdr:nvCxnSpPr>
        <xdr:cNvPr id="125" name="直線コネクタ 124"/>
        <xdr:cNvCxnSpPr/>
      </xdr:nvCxnSpPr>
      <xdr:spPr>
        <a:xfrm>
          <a:off x="14782800" y="27421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170434</xdr:rowOff>
    </xdr:from>
    <xdr:to>
      <xdr:col>73</xdr:col>
      <xdr:colOff>180975</xdr:colOff>
      <xdr:row>16</xdr:row>
      <xdr:rowOff>40132</xdr:rowOff>
    </xdr:to>
    <xdr:cxnSp macro="">
      <xdr:nvCxnSpPr>
        <xdr:cNvPr id="128" name="直線コネクタ 127"/>
        <xdr:cNvCxnSpPr/>
      </xdr:nvCxnSpPr>
      <xdr:spPr>
        <a:xfrm flipV="1">
          <a:off x="13893800" y="27421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67564</xdr:rowOff>
    </xdr:to>
    <xdr:cxnSp macro="">
      <xdr:nvCxnSpPr>
        <xdr:cNvPr id="131" name="直線コネクタ 130"/>
        <xdr:cNvCxnSpPr/>
      </xdr:nvCxnSpPr>
      <xdr:spPr>
        <a:xfrm flipV="1">
          <a:off x="13004800" y="2783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94488</xdr:rowOff>
    </xdr:from>
    <xdr:to>
      <xdr:col>82</xdr:col>
      <xdr:colOff>158750</xdr:colOff>
      <xdr:row>17</xdr:row>
      <xdr:rowOff>24638</xdr:rowOff>
    </xdr:to>
    <xdr:sp macro="" textlink="">
      <xdr:nvSpPr>
        <xdr:cNvPr id="141" name="楕円 140"/>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111015</xdr:rowOff>
    </xdr:from>
    <xdr:ext cx="762000" cy="259045"/>
    <xdr:sp macro="" textlink="">
      <xdr:nvSpPr>
        <xdr:cNvPr id="142" name="物件費該当値テキスト"/>
        <xdr:cNvSpPr txBox="1"/>
      </xdr:nvSpPr>
      <xdr:spPr>
        <a:xfrm>
          <a:off x="16598900" y="26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3" name="楕円 142"/>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4" name="テキスト ボックス 143"/>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119634</xdr:rowOff>
    </xdr:from>
    <xdr:to>
      <xdr:col>74</xdr:col>
      <xdr:colOff>31750</xdr:colOff>
      <xdr:row>16</xdr:row>
      <xdr:rowOff>49784</xdr:rowOff>
    </xdr:to>
    <xdr:sp macro="" textlink="">
      <xdr:nvSpPr>
        <xdr:cNvPr id="145" name="楕円 144"/>
        <xdr:cNvSpPr/>
      </xdr:nvSpPr>
      <xdr:spPr>
        <a:xfrm>
          <a:off x="14732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59961</xdr:rowOff>
    </xdr:from>
    <xdr:ext cx="762000" cy="259045"/>
    <xdr:sp macro="" textlink="">
      <xdr:nvSpPr>
        <xdr:cNvPr id="146" name="テキスト ボックス 145"/>
        <xdr:cNvSpPr txBox="1"/>
      </xdr:nvSpPr>
      <xdr:spPr>
        <a:xfrm>
          <a:off x="14401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47" name="楕円 146"/>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101109</xdr:rowOff>
    </xdr:from>
    <xdr:ext cx="762000" cy="259045"/>
    <xdr:sp macro="" textlink="">
      <xdr:nvSpPr>
        <xdr:cNvPr id="148" name="テキスト ボックス 147"/>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49" name="楕円 148"/>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0" name="テキスト ボックス 149"/>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高齢化による医療給付費の増など増加に寄与する部分と人口減少や少子化による減少に寄与する部分があり、類似団体平均を下回って推移している。国の施策や制度改正等に左右され、社会保障関係費は上昇傾向となることが予想されるが、今後も適正な執行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0</xdr:rowOff>
    </xdr:from>
    <xdr:to>
      <xdr:col>24</xdr:col>
      <xdr:colOff>25400</xdr:colOff>
      <xdr:row>54</xdr:row>
      <xdr:rowOff>0</xdr:rowOff>
    </xdr:to>
    <xdr:cxnSp macro="">
      <xdr:nvCxnSpPr>
        <xdr:cNvPr id="182" name="直線コネクタ 181"/>
        <xdr:cNvCxnSpPr/>
      </xdr:nvCxnSpPr>
      <xdr:spPr>
        <a:xfrm>
          <a:off x="3987800" y="925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0</xdr:rowOff>
    </xdr:to>
    <xdr:cxnSp macro="">
      <xdr:nvCxnSpPr>
        <xdr:cNvPr id="185" name="直線コネクタ 184"/>
        <xdr:cNvCxnSpPr/>
      </xdr:nvCxnSpPr>
      <xdr:spPr>
        <a:xfrm>
          <a:off x="3098800" y="923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158750</xdr:rowOff>
    </xdr:to>
    <xdr:cxnSp macro="">
      <xdr:nvCxnSpPr>
        <xdr:cNvPr id="188" name="直線コネクタ 187"/>
        <xdr:cNvCxnSpPr/>
      </xdr:nvCxnSpPr>
      <xdr:spPr>
        <a:xfrm flipV="1">
          <a:off x="2209800" y="923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158750</xdr:rowOff>
    </xdr:from>
    <xdr:to>
      <xdr:col>11</xdr:col>
      <xdr:colOff>9525</xdr:colOff>
      <xdr:row>53</xdr:row>
      <xdr:rowOff>158750</xdr:rowOff>
    </xdr:to>
    <xdr:cxnSp macro="">
      <xdr:nvCxnSpPr>
        <xdr:cNvPr id="191" name="直線コネクタ 190"/>
        <xdr:cNvCxnSpPr/>
      </xdr:nvCxnSpPr>
      <xdr:spPr>
        <a:xfrm>
          <a:off x="1320800" y="924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120650</xdr:rowOff>
    </xdr:from>
    <xdr:to>
      <xdr:col>24</xdr:col>
      <xdr:colOff>76200</xdr:colOff>
      <xdr:row>54</xdr:row>
      <xdr:rowOff>50800</xdr:rowOff>
    </xdr:to>
    <xdr:sp macro="" textlink="">
      <xdr:nvSpPr>
        <xdr:cNvPr id="201" name="楕円 200"/>
        <xdr:cNvSpPr/>
      </xdr:nvSpPr>
      <xdr:spPr>
        <a:xfrm>
          <a:off x="4775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2"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120650</xdr:rowOff>
    </xdr:from>
    <xdr:to>
      <xdr:col>20</xdr:col>
      <xdr:colOff>38100</xdr:colOff>
      <xdr:row>54</xdr:row>
      <xdr:rowOff>50800</xdr:rowOff>
    </xdr:to>
    <xdr:sp macro="" textlink="">
      <xdr:nvSpPr>
        <xdr:cNvPr id="203" name="楕円 202"/>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60977</xdr:rowOff>
    </xdr:from>
    <xdr:ext cx="736600" cy="259045"/>
    <xdr:sp macro="" textlink="">
      <xdr:nvSpPr>
        <xdr:cNvPr id="204" name="テキスト ボックス 203"/>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5" name="楕円 204"/>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6" name="テキスト ボックス 205"/>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107950</xdr:rowOff>
    </xdr:from>
    <xdr:to>
      <xdr:col>11</xdr:col>
      <xdr:colOff>60325</xdr:colOff>
      <xdr:row>54</xdr:row>
      <xdr:rowOff>38100</xdr:rowOff>
    </xdr:to>
    <xdr:sp macro="" textlink="">
      <xdr:nvSpPr>
        <xdr:cNvPr id="207" name="楕円 206"/>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48277</xdr:rowOff>
    </xdr:from>
    <xdr:ext cx="762000" cy="259045"/>
    <xdr:sp macro="" textlink="">
      <xdr:nvSpPr>
        <xdr:cNvPr id="208" name="テキスト ボックス 207"/>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09" name="楕円 208"/>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0" name="テキスト ボックス 209"/>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経費に係る経常収支比率が低い要因としては、国民健康保険特別会計への赤字補てん的繰出しがないことである。しかし下水道事業特別会計においては下水道資本費平準化債の活用をやめたこと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一般会計からの公債費財源繰出が増加したため増加している。それでも特別会計も３会計と少ないため、類似団体平均を下回っている。今後も一般会計に安易に頼ることのない財政運営を続け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99568</xdr:rowOff>
    </xdr:from>
    <xdr:to>
      <xdr:col>82</xdr:col>
      <xdr:colOff>107950</xdr:colOff>
      <xdr:row>56</xdr:row>
      <xdr:rowOff>140716</xdr:rowOff>
    </xdr:to>
    <xdr:cxnSp macro="">
      <xdr:nvCxnSpPr>
        <xdr:cNvPr id="240" name="直線コネクタ 239"/>
        <xdr:cNvCxnSpPr/>
      </xdr:nvCxnSpPr>
      <xdr:spPr>
        <a:xfrm>
          <a:off x="15671800" y="97007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94996</xdr:rowOff>
    </xdr:from>
    <xdr:to>
      <xdr:col>78</xdr:col>
      <xdr:colOff>69850</xdr:colOff>
      <xdr:row>56</xdr:row>
      <xdr:rowOff>99568</xdr:rowOff>
    </xdr:to>
    <xdr:cxnSp macro="">
      <xdr:nvCxnSpPr>
        <xdr:cNvPr id="243" name="直線コネクタ 242"/>
        <xdr:cNvCxnSpPr/>
      </xdr:nvCxnSpPr>
      <xdr:spPr>
        <a:xfrm>
          <a:off x="14782800" y="9696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30988</xdr:rowOff>
    </xdr:from>
    <xdr:to>
      <xdr:col>73</xdr:col>
      <xdr:colOff>180975</xdr:colOff>
      <xdr:row>56</xdr:row>
      <xdr:rowOff>94996</xdr:rowOff>
    </xdr:to>
    <xdr:cxnSp macro="">
      <xdr:nvCxnSpPr>
        <xdr:cNvPr id="246" name="直線コネクタ 245"/>
        <xdr:cNvCxnSpPr/>
      </xdr:nvCxnSpPr>
      <xdr:spPr>
        <a:xfrm>
          <a:off x="13893800" y="96321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30988</xdr:rowOff>
    </xdr:from>
    <xdr:to>
      <xdr:col>69</xdr:col>
      <xdr:colOff>92075</xdr:colOff>
      <xdr:row>56</xdr:row>
      <xdr:rowOff>30988</xdr:rowOff>
    </xdr:to>
    <xdr:cxnSp macro="">
      <xdr:nvCxnSpPr>
        <xdr:cNvPr id="249" name="直線コネクタ 248"/>
        <xdr:cNvCxnSpPr/>
      </xdr:nvCxnSpPr>
      <xdr:spPr>
        <a:xfrm>
          <a:off x="13004800" y="9632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59" name="楕円 258"/>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61993</xdr:rowOff>
    </xdr:from>
    <xdr:ext cx="762000" cy="259045"/>
    <xdr:sp macro="" textlink="">
      <xdr:nvSpPr>
        <xdr:cNvPr id="260" name="その他該当値テキスト"/>
        <xdr:cNvSpPr txBox="1"/>
      </xdr:nvSpPr>
      <xdr:spPr>
        <a:xfrm>
          <a:off x="16598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48768</xdr:rowOff>
    </xdr:from>
    <xdr:to>
      <xdr:col>78</xdr:col>
      <xdr:colOff>120650</xdr:colOff>
      <xdr:row>56</xdr:row>
      <xdr:rowOff>150368</xdr:rowOff>
    </xdr:to>
    <xdr:sp macro="" textlink="">
      <xdr:nvSpPr>
        <xdr:cNvPr id="261" name="楕円 260"/>
        <xdr:cNvSpPr/>
      </xdr:nvSpPr>
      <xdr:spPr>
        <a:xfrm>
          <a:off x="15621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135145</xdr:rowOff>
    </xdr:from>
    <xdr:ext cx="736600" cy="259045"/>
    <xdr:sp macro="" textlink="">
      <xdr:nvSpPr>
        <xdr:cNvPr id="262" name="テキスト ボックス 261"/>
        <xdr:cNvSpPr txBox="1"/>
      </xdr:nvSpPr>
      <xdr:spPr>
        <a:xfrm>
          <a:off x="15290800" y="973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44196</xdr:rowOff>
    </xdr:from>
    <xdr:to>
      <xdr:col>74</xdr:col>
      <xdr:colOff>31750</xdr:colOff>
      <xdr:row>56</xdr:row>
      <xdr:rowOff>145796</xdr:rowOff>
    </xdr:to>
    <xdr:sp macro="" textlink="">
      <xdr:nvSpPr>
        <xdr:cNvPr id="263" name="楕円 262"/>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64" name="テキスト ボックス 263"/>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151638</xdr:rowOff>
    </xdr:from>
    <xdr:to>
      <xdr:col>69</xdr:col>
      <xdr:colOff>142875</xdr:colOff>
      <xdr:row>56</xdr:row>
      <xdr:rowOff>81788</xdr:rowOff>
    </xdr:to>
    <xdr:sp macro="" textlink="">
      <xdr:nvSpPr>
        <xdr:cNvPr id="265" name="楕円 264"/>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91965</xdr:rowOff>
    </xdr:from>
    <xdr:ext cx="762000" cy="259045"/>
    <xdr:sp macro="" textlink="">
      <xdr:nvSpPr>
        <xdr:cNvPr id="266" name="テキスト ボックス 265"/>
        <xdr:cNvSpPr txBox="1"/>
      </xdr:nvSpPr>
      <xdr:spPr>
        <a:xfrm>
          <a:off x="13512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151638</xdr:rowOff>
    </xdr:from>
    <xdr:to>
      <xdr:col>65</xdr:col>
      <xdr:colOff>53975</xdr:colOff>
      <xdr:row>56</xdr:row>
      <xdr:rowOff>81788</xdr:rowOff>
    </xdr:to>
    <xdr:sp macro="" textlink="">
      <xdr:nvSpPr>
        <xdr:cNvPr id="267" name="楕円 266"/>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91965</xdr:rowOff>
    </xdr:from>
    <xdr:ext cx="762000" cy="259045"/>
    <xdr:sp macro="" textlink="">
      <xdr:nvSpPr>
        <xdr:cNvPr id="268" name="テキスト ボックス 267"/>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多くの業務において一部事務組合に加入して実施していることから、平成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年度まで類似団体平均を上回っていたが、平成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年度より各種団体への補助金の適正化・見直しを進め、様々な手法により増加の抑制に努めてきたことにより一定の成果を上げている。</a:t>
          </a:r>
          <a:r>
            <a:rPr kumimoji="1" lang="ja-JP" altLang="en-US" sz="1100">
              <a:solidFill>
                <a:schemeClr val="dk1"/>
              </a:solidFill>
              <a:effectLst/>
              <a:latin typeface="+mn-lt"/>
              <a:ea typeface="+mn-ea"/>
              <a:cs typeface="+mn-cs"/>
            </a:rPr>
            <a:t>近年は、一部事務組合施設の長寿命化等により、若干数値が悪化している。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74422</xdr:rowOff>
    </xdr:to>
    <xdr:cxnSp macro="">
      <xdr:nvCxnSpPr>
        <xdr:cNvPr id="298" name="直線コネクタ 297"/>
        <xdr:cNvCxnSpPr/>
      </xdr:nvCxnSpPr>
      <xdr:spPr>
        <a:xfrm flipV="1">
          <a:off x="15671800" y="63540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37</xdr:row>
      <xdr:rowOff>74422</xdr:rowOff>
    </xdr:to>
    <xdr:cxnSp macro="">
      <xdr:nvCxnSpPr>
        <xdr:cNvPr id="301" name="直線コネクタ 300"/>
        <xdr:cNvCxnSpPr/>
      </xdr:nvCxnSpPr>
      <xdr:spPr>
        <a:xfrm>
          <a:off x="14782800" y="62580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36</xdr:row>
      <xdr:rowOff>85852</xdr:rowOff>
    </xdr:to>
    <xdr:cxnSp macro="">
      <xdr:nvCxnSpPr>
        <xdr:cNvPr id="304" name="直線コネクタ 303"/>
        <xdr:cNvCxnSpPr/>
      </xdr:nvCxnSpPr>
      <xdr:spPr>
        <a:xfrm>
          <a:off x="13893800" y="610717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36</xdr:row>
      <xdr:rowOff>62992</xdr:rowOff>
    </xdr:to>
    <xdr:cxnSp macro="">
      <xdr:nvCxnSpPr>
        <xdr:cNvPr id="307" name="直線コネクタ 306"/>
        <xdr:cNvCxnSpPr/>
      </xdr:nvCxnSpPr>
      <xdr:spPr>
        <a:xfrm flipV="1">
          <a:off x="13004800" y="61071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7" name="楕円 316"/>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18"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19" name="楕円 318"/>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0" name="テキスト ボックス 319"/>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1" name="楕円 320"/>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2" name="テキスト ボックス 321"/>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23" name="楕円 322"/>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24" name="テキスト ボックス 323"/>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25" name="楕円 324"/>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26" name="テキスト ボックス 325"/>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人口１人当たりの公債費決算額を見るとおり、過去の大規模事業における地方債の残高が多額であること</a:t>
          </a:r>
          <a:r>
            <a:rPr kumimoji="1" lang="ja-JP" altLang="en-US" sz="1100">
              <a:solidFill>
                <a:schemeClr val="dk1"/>
              </a:solidFill>
              <a:effectLst/>
              <a:latin typeface="+mn-lt"/>
              <a:ea typeface="+mn-ea"/>
              <a:cs typeface="+mn-cs"/>
            </a:rPr>
            <a:t>から、類似団体平均からも大きく乖離している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年度より緩やかな減少傾向が続いている。今後も、大規模事業が予定されており、大きな改善は見込めない状況である。新発債の抑制、繰上償還等の実施により地方債残高を圧縮し、比率の改善に努める。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100330</xdr:rowOff>
    </xdr:to>
    <xdr:cxnSp macro="">
      <xdr:nvCxnSpPr>
        <xdr:cNvPr id="358" name="直線コネクタ 357"/>
        <xdr:cNvCxnSpPr/>
      </xdr:nvCxnSpPr>
      <xdr:spPr>
        <a:xfrm>
          <a:off x="3987800" y="131152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85089</xdr:rowOff>
    </xdr:from>
    <xdr:to>
      <xdr:col>19</xdr:col>
      <xdr:colOff>187325</xdr:colOff>
      <xdr:row>77</xdr:row>
      <xdr:rowOff>27939</xdr:rowOff>
    </xdr:to>
    <xdr:cxnSp macro="">
      <xdr:nvCxnSpPr>
        <xdr:cNvPr id="361" name="直線コネクタ 360"/>
        <xdr:cNvCxnSpPr/>
      </xdr:nvCxnSpPr>
      <xdr:spPr>
        <a:xfrm flipV="1">
          <a:off x="3098800" y="131152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27939</xdr:rowOff>
    </xdr:from>
    <xdr:to>
      <xdr:col>15</xdr:col>
      <xdr:colOff>98425</xdr:colOff>
      <xdr:row>78</xdr:row>
      <xdr:rowOff>73661</xdr:rowOff>
    </xdr:to>
    <xdr:cxnSp macro="">
      <xdr:nvCxnSpPr>
        <xdr:cNvPr id="364" name="直線コネクタ 363"/>
        <xdr:cNvCxnSpPr/>
      </xdr:nvCxnSpPr>
      <xdr:spPr>
        <a:xfrm flipV="1">
          <a:off x="2209800" y="13229589"/>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73661</xdr:rowOff>
    </xdr:from>
    <xdr:to>
      <xdr:col>11</xdr:col>
      <xdr:colOff>9525</xdr:colOff>
      <xdr:row>79</xdr:row>
      <xdr:rowOff>20320</xdr:rowOff>
    </xdr:to>
    <xdr:cxnSp macro="">
      <xdr:nvCxnSpPr>
        <xdr:cNvPr id="367" name="直線コネクタ 366"/>
        <xdr:cNvCxnSpPr/>
      </xdr:nvCxnSpPr>
      <xdr:spPr>
        <a:xfrm flipV="1">
          <a:off x="1320800" y="134467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77" name="楕円 376"/>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78" name="公債費該当値テキスト"/>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34289</xdr:rowOff>
    </xdr:from>
    <xdr:to>
      <xdr:col>20</xdr:col>
      <xdr:colOff>38100</xdr:colOff>
      <xdr:row>76</xdr:row>
      <xdr:rowOff>135889</xdr:rowOff>
    </xdr:to>
    <xdr:sp macro="" textlink="">
      <xdr:nvSpPr>
        <xdr:cNvPr id="379" name="楕円 378"/>
        <xdr:cNvSpPr/>
      </xdr:nvSpPr>
      <xdr:spPr>
        <a:xfrm>
          <a:off x="3937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80" name="テキスト ボックス 379"/>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148589</xdr:rowOff>
    </xdr:from>
    <xdr:to>
      <xdr:col>15</xdr:col>
      <xdr:colOff>149225</xdr:colOff>
      <xdr:row>77</xdr:row>
      <xdr:rowOff>78739</xdr:rowOff>
    </xdr:to>
    <xdr:sp macro="" textlink="">
      <xdr:nvSpPr>
        <xdr:cNvPr id="381" name="楕円 380"/>
        <xdr:cNvSpPr/>
      </xdr:nvSpPr>
      <xdr:spPr>
        <a:xfrm>
          <a:off x="3048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63516</xdr:rowOff>
    </xdr:from>
    <xdr:ext cx="762000" cy="259045"/>
    <xdr:sp macro="" textlink="">
      <xdr:nvSpPr>
        <xdr:cNvPr id="382" name="テキスト ボックス 381"/>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22861</xdr:rowOff>
    </xdr:from>
    <xdr:to>
      <xdr:col>11</xdr:col>
      <xdr:colOff>60325</xdr:colOff>
      <xdr:row>78</xdr:row>
      <xdr:rowOff>124461</xdr:rowOff>
    </xdr:to>
    <xdr:sp macro="" textlink="">
      <xdr:nvSpPr>
        <xdr:cNvPr id="383" name="楕円 382"/>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4" name="テキスト ボックス 383"/>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140970</xdr:rowOff>
    </xdr:from>
    <xdr:to>
      <xdr:col>6</xdr:col>
      <xdr:colOff>171450</xdr:colOff>
      <xdr:row>79</xdr:row>
      <xdr:rowOff>71120</xdr:rowOff>
    </xdr:to>
    <xdr:sp macro="" textlink="">
      <xdr:nvSpPr>
        <xdr:cNvPr id="385" name="楕円 384"/>
        <xdr:cNvSpPr/>
      </xdr:nvSpPr>
      <xdr:spPr>
        <a:xfrm>
          <a:off x="1270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55897</xdr:rowOff>
    </xdr:from>
    <xdr:ext cx="762000" cy="259045"/>
    <xdr:sp macro="" textlink="">
      <xdr:nvSpPr>
        <xdr:cNvPr id="386" name="テキスト ボックス 385"/>
        <xdr:cNvSpPr txBox="1"/>
      </xdr:nvSpPr>
      <xdr:spPr>
        <a:xfrm>
          <a:off x="939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公債費以外の経常収支比率はすべて、類似団体平均を下まわっている。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99568</xdr:rowOff>
    </xdr:to>
    <xdr:cxnSp macro="">
      <xdr:nvCxnSpPr>
        <xdr:cNvPr id="417" name="直線コネクタ 416"/>
        <xdr:cNvCxnSpPr/>
      </xdr:nvCxnSpPr>
      <xdr:spPr>
        <a:xfrm>
          <a:off x="15671800" y="13056615"/>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72136</xdr:rowOff>
    </xdr:from>
    <xdr:to>
      <xdr:col>78</xdr:col>
      <xdr:colOff>69850</xdr:colOff>
      <xdr:row>76</xdr:row>
      <xdr:rowOff>26415</xdr:rowOff>
    </xdr:to>
    <xdr:cxnSp macro="">
      <xdr:nvCxnSpPr>
        <xdr:cNvPr id="420" name="直線コネクタ 419"/>
        <xdr:cNvCxnSpPr/>
      </xdr:nvCxnSpPr>
      <xdr:spPr>
        <a:xfrm>
          <a:off x="14782800" y="12930886"/>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159004</xdr:rowOff>
    </xdr:from>
    <xdr:to>
      <xdr:col>73</xdr:col>
      <xdr:colOff>180975</xdr:colOff>
      <xdr:row>75</xdr:row>
      <xdr:rowOff>72136</xdr:rowOff>
    </xdr:to>
    <xdr:cxnSp macro="">
      <xdr:nvCxnSpPr>
        <xdr:cNvPr id="423" name="直線コネクタ 422"/>
        <xdr:cNvCxnSpPr/>
      </xdr:nvCxnSpPr>
      <xdr:spPr>
        <a:xfrm>
          <a:off x="13893800" y="12846304"/>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159004</xdr:rowOff>
    </xdr:from>
    <xdr:to>
      <xdr:col>69</xdr:col>
      <xdr:colOff>92075</xdr:colOff>
      <xdr:row>75</xdr:row>
      <xdr:rowOff>72136</xdr:rowOff>
    </xdr:to>
    <xdr:cxnSp macro="">
      <xdr:nvCxnSpPr>
        <xdr:cNvPr id="426" name="直線コネクタ 425"/>
        <xdr:cNvCxnSpPr/>
      </xdr:nvCxnSpPr>
      <xdr:spPr>
        <a:xfrm flipV="1">
          <a:off x="13004800" y="12846304"/>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6" name="楕円 435"/>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37" name="公債費以外該当値テキスト"/>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38" name="楕円 437"/>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9" name="テキスト ボックス 438"/>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21336</xdr:rowOff>
    </xdr:from>
    <xdr:to>
      <xdr:col>74</xdr:col>
      <xdr:colOff>31750</xdr:colOff>
      <xdr:row>75</xdr:row>
      <xdr:rowOff>122936</xdr:rowOff>
    </xdr:to>
    <xdr:sp macro="" textlink="">
      <xdr:nvSpPr>
        <xdr:cNvPr id="440" name="楕円 439"/>
        <xdr:cNvSpPr/>
      </xdr:nvSpPr>
      <xdr:spPr>
        <a:xfrm>
          <a:off x="14732000" y="128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133113</xdr:rowOff>
    </xdr:from>
    <xdr:ext cx="762000" cy="259045"/>
    <xdr:sp macro="" textlink="">
      <xdr:nvSpPr>
        <xdr:cNvPr id="441" name="テキスト ボックス 440"/>
        <xdr:cNvSpPr txBox="1"/>
      </xdr:nvSpPr>
      <xdr:spPr>
        <a:xfrm>
          <a:off x="14401800" y="1264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108204</xdr:rowOff>
    </xdr:from>
    <xdr:to>
      <xdr:col>69</xdr:col>
      <xdr:colOff>142875</xdr:colOff>
      <xdr:row>75</xdr:row>
      <xdr:rowOff>38354</xdr:rowOff>
    </xdr:to>
    <xdr:sp macro="" textlink="">
      <xdr:nvSpPr>
        <xdr:cNvPr id="442" name="楕円 441"/>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48531</xdr:rowOff>
    </xdr:from>
    <xdr:ext cx="762000" cy="259045"/>
    <xdr:sp macro="" textlink="">
      <xdr:nvSpPr>
        <xdr:cNvPr id="443" name="テキスト ボックス 442"/>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21336</xdr:rowOff>
    </xdr:from>
    <xdr:to>
      <xdr:col>65</xdr:col>
      <xdr:colOff>53975</xdr:colOff>
      <xdr:row>75</xdr:row>
      <xdr:rowOff>122936</xdr:rowOff>
    </xdr:to>
    <xdr:sp macro="" textlink="">
      <xdr:nvSpPr>
        <xdr:cNvPr id="444" name="楕円 443"/>
        <xdr:cNvSpPr/>
      </xdr:nvSpPr>
      <xdr:spPr>
        <a:xfrm>
          <a:off x="12954000" y="128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133113</xdr:rowOff>
    </xdr:from>
    <xdr:ext cx="762000" cy="259045"/>
    <xdr:sp macro="" textlink="">
      <xdr:nvSpPr>
        <xdr:cNvPr id="445" name="テキスト ボックス 444"/>
        <xdr:cNvSpPr txBox="1"/>
      </xdr:nvSpPr>
      <xdr:spPr>
        <a:xfrm>
          <a:off x="12623800" y="1264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148679</xdr:rowOff>
    </xdr:from>
    <xdr:to>
      <xdr:col>29</xdr:col>
      <xdr:colOff>127000</xdr:colOff>
      <xdr:row>17</xdr:row>
      <xdr:rowOff>12698</xdr:rowOff>
    </xdr:to>
    <xdr:cxnSp macro="">
      <xdr:nvCxnSpPr>
        <xdr:cNvPr id="49" name="直線コネクタ 48"/>
        <xdr:cNvCxnSpPr/>
      </xdr:nvCxnSpPr>
      <xdr:spPr bwMode="auto">
        <a:xfrm flipV="1">
          <a:off x="5003800" y="2939504"/>
          <a:ext cx="647700" cy="35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12698</xdr:rowOff>
    </xdr:from>
    <xdr:to>
      <xdr:col>26</xdr:col>
      <xdr:colOff>50800</xdr:colOff>
      <xdr:row>17</xdr:row>
      <xdr:rowOff>32489</xdr:rowOff>
    </xdr:to>
    <xdr:cxnSp macro="">
      <xdr:nvCxnSpPr>
        <xdr:cNvPr id="52" name="直線コネクタ 51"/>
        <xdr:cNvCxnSpPr/>
      </xdr:nvCxnSpPr>
      <xdr:spPr bwMode="auto">
        <a:xfrm flipV="1">
          <a:off x="4305300" y="2974973"/>
          <a:ext cx="698500" cy="19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32489</xdr:rowOff>
    </xdr:from>
    <xdr:to>
      <xdr:col>22</xdr:col>
      <xdr:colOff>114300</xdr:colOff>
      <xdr:row>17</xdr:row>
      <xdr:rowOff>52745</xdr:rowOff>
    </xdr:to>
    <xdr:cxnSp macro="">
      <xdr:nvCxnSpPr>
        <xdr:cNvPr id="55" name="直線コネクタ 54"/>
        <xdr:cNvCxnSpPr/>
      </xdr:nvCxnSpPr>
      <xdr:spPr bwMode="auto">
        <a:xfrm flipV="1">
          <a:off x="3606800" y="2994764"/>
          <a:ext cx="698500" cy="20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52745</xdr:rowOff>
    </xdr:from>
    <xdr:to>
      <xdr:col>18</xdr:col>
      <xdr:colOff>177800</xdr:colOff>
      <xdr:row>17</xdr:row>
      <xdr:rowOff>80436</xdr:rowOff>
    </xdr:to>
    <xdr:cxnSp macro="">
      <xdr:nvCxnSpPr>
        <xdr:cNvPr id="58" name="直線コネクタ 57"/>
        <xdr:cNvCxnSpPr/>
      </xdr:nvCxnSpPr>
      <xdr:spPr bwMode="auto">
        <a:xfrm flipV="1">
          <a:off x="2908300" y="3015020"/>
          <a:ext cx="698500" cy="27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97879</xdr:rowOff>
    </xdr:from>
    <xdr:to>
      <xdr:col>29</xdr:col>
      <xdr:colOff>177800</xdr:colOff>
      <xdr:row>17</xdr:row>
      <xdr:rowOff>28029</xdr:rowOff>
    </xdr:to>
    <xdr:sp macro="" textlink="">
      <xdr:nvSpPr>
        <xdr:cNvPr id="68" name="楕円 67"/>
        <xdr:cNvSpPr/>
      </xdr:nvSpPr>
      <xdr:spPr bwMode="auto">
        <a:xfrm>
          <a:off x="5600700" y="2888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114406</xdr:rowOff>
    </xdr:from>
    <xdr:ext cx="762000" cy="259045"/>
    <xdr:sp macro="" textlink="">
      <xdr:nvSpPr>
        <xdr:cNvPr id="69" name="人口1人当たり決算額の推移該当値テキスト130"/>
        <xdr:cNvSpPr txBox="1"/>
      </xdr:nvSpPr>
      <xdr:spPr>
        <a:xfrm>
          <a:off x="5740400" y="273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133348</xdr:rowOff>
    </xdr:from>
    <xdr:to>
      <xdr:col>26</xdr:col>
      <xdr:colOff>101600</xdr:colOff>
      <xdr:row>17</xdr:row>
      <xdr:rowOff>63498</xdr:rowOff>
    </xdr:to>
    <xdr:sp macro="" textlink="">
      <xdr:nvSpPr>
        <xdr:cNvPr id="70" name="楕円 69"/>
        <xdr:cNvSpPr/>
      </xdr:nvSpPr>
      <xdr:spPr bwMode="auto">
        <a:xfrm>
          <a:off x="4953000" y="2924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73675</xdr:rowOff>
    </xdr:from>
    <xdr:ext cx="736600" cy="259045"/>
    <xdr:sp macro="" textlink="">
      <xdr:nvSpPr>
        <xdr:cNvPr id="71" name="テキスト ボックス 70"/>
        <xdr:cNvSpPr txBox="1"/>
      </xdr:nvSpPr>
      <xdr:spPr>
        <a:xfrm>
          <a:off x="4622800" y="2693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153139</xdr:rowOff>
    </xdr:from>
    <xdr:to>
      <xdr:col>22</xdr:col>
      <xdr:colOff>165100</xdr:colOff>
      <xdr:row>17</xdr:row>
      <xdr:rowOff>83289</xdr:rowOff>
    </xdr:to>
    <xdr:sp macro="" textlink="">
      <xdr:nvSpPr>
        <xdr:cNvPr id="72" name="楕円 71"/>
        <xdr:cNvSpPr/>
      </xdr:nvSpPr>
      <xdr:spPr bwMode="auto">
        <a:xfrm>
          <a:off x="4254500" y="2943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93466</xdr:rowOff>
    </xdr:from>
    <xdr:ext cx="762000" cy="259045"/>
    <xdr:sp macro="" textlink="">
      <xdr:nvSpPr>
        <xdr:cNvPr id="73" name="テキスト ボックス 72"/>
        <xdr:cNvSpPr txBox="1"/>
      </xdr:nvSpPr>
      <xdr:spPr>
        <a:xfrm>
          <a:off x="3924300" y="27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1945</xdr:rowOff>
    </xdr:from>
    <xdr:to>
      <xdr:col>19</xdr:col>
      <xdr:colOff>38100</xdr:colOff>
      <xdr:row>17</xdr:row>
      <xdr:rowOff>103545</xdr:rowOff>
    </xdr:to>
    <xdr:sp macro="" textlink="">
      <xdr:nvSpPr>
        <xdr:cNvPr id="74" name="楕円 73"/>
        <xdr:cNvSpPr/>
      </xdr:nvSpPr>
      <xdr:spPr bwMode="auto">
        <a:xfrm>
          <a:off x="3556000" y="2964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113722</xdr:rowOff>
    </xdr:from>
    <xdr:ext cx="762000" cy="259045"/>
    <xdr:sp macro="" textlink="">
      <xdr:nvSpPr>
        <xdr:cNvPr id="75" name="テキスト ボックス 74"/>
        <xdr:cNvSpPr txBox="1"/>
      </xdr:nvSpPr>
      <xdr:spPr>
        <a:xfrm>
          <a:off x="3225800" y="273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29636</xdr:rowOff>
    </xdr:from>
    <xdr:to>
      <xdr:col>15</xdr:col>
      <xdr:colOff>101600</xdr:colOff>
      <xdr:row>17</xdr:row>
      <xdr:rowOff>131236</xdr:rowOff>
    </xdr:to>
    <xdr:sp macro="" textlink="">
      <xdr:nvSpPr>
        <xdr:cNvPr id="76" name="楕円 75"/>
        <xdr:cNvSpPr/>
      </xdr:nvSpPr>
      <xdr:spPr bwMode="auto">
        <a:xfrm>
          <a:off x="2857500" y="2991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141413</xdr:rowOff>
    </xdr:from>
    <xdr:ext cx="762000" cy="259045"/>
    <xdr:sp macro="" textlink="">
      <xdr:nvSpPr>
        <xdr:cNvPr id="77" name="テキスト ボックス 76"/>
        <xdr:cNvSpPr txBox="1"/>
      </xdr:nvSpPr>
      <xdr:spPr>
        <a:xfrm>
          <a:off x="2527300" y="276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65264</xdr:rowOff>
    </xdr:from>
    <xdr:ext cx="762000" cy="259045"/>
    <xdr:sp macro="" textlink="">
      <xdr:nvSpPr>
        <xdr:cNvPr id="104" name="人口1人当たり決算額の推移最小値テキスト445"/>
        <xdr:cNvSpPr txBox="1"/>
      </xdr:nvSpPr>
      <xdr:spPr>
        <a:xfrm>
          <a:off x="5740400" y="718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167746</xdr:rowOff>
    </xdr:from>
    <xdr:to>
      <xdr:col>29</xdr:col>
      <xdr:colOff>127000</xdr:colOff>
      <xdr:row>37</xdr:row>
      <xdr:rowOff>55087</xdr:rowOff>
    </xdr:to>
    <xdr:cxnSp macro="">
      <xdr:nvCxnSpPr>
        <xdr:cNvPr id="108" name="直線コネクタ 107"/>
        <xdr:cNvCxnSpPr/>
      </xdr:nvCxnSpPr>
      <xdr:spPr bwMode="auto">
        <a:xfrm>
          <a:off x="5003800" y="7120996"/>
          <a:ext cx="647700" cy="58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56528</xdr:rowOff>
    </xdr:from>
    <xdr:to>
      <xdr:col>26</xdr:col>
      <xdr:colOff>50800</xdr:colOff>
      <xdr:row>36</xdr:row>
      <xdr:rowOff>167746</xdr:rowOff>
    </xdr:to>
    <xdr:cxnSp macro="">
      <xdr:nvCxnSpPr>
        <xdr:cNvPr id="111" name="直線コネクタ 110"/>
        <xdr:cNvCxnSpPr/>
      </xdr:nvCxnSpPr>
      <xdr:spPr bwMode="auto">
        <a:xfrm>
          <a:off x="4305300" y="7009778"/>
          <a:ext cx="698500" cy="111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193697</xdr:rowOff>
    </xdr:from>
    <xdr:to>
      <xdr:col>22</xdr:col>
      <xdr:colOff>114300</xdr:colOff>
      <xdr:row>36</xdr:row>
      <xdr:rowOff>56528</xdr:rowOff>
    </xdr:to>
    <xdr:cxnSp macro="">
      <xdr:nvCxnSpPr>
        <xdr:cNvPr id="114" name="直線コネクタ 113"/>
        <xdr:cNvCxnSpPr/>
      </xdr:nvCxnSpPr>
      <xdr:spPr bwMode="auto">
        <a:xfrm>
          <a:off x="3606800" y="6804047"/>
          <a:ext cx="698500" cy="205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25712</xdr:rowOff>
    </xdr:from>
    <xdr:to>
      <xdr:col>18</xdr:col>
      <xdr:colOff>177800</xdr:colOff>
      <xdr:row>35</xdr:row>
      <xdr:rowOff>193697</xdr:rowOff>
    </xdr:to>
    <xdr:cxnSp macro="">
      <xdr:nvCxnSpPr>
        <xdr:cNvPr id="117" name="直線コネクタ 116"/>
        <xdr:cNvCxnSpPr/>
      </xdr:nvCxnSpPr>
      <xdr:spPr bwMode="auto">
        <a:xfrm>
          <a:off x="2908300" y="6636062"/>
          <a:ext cx="698500" cy="167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4287</xdr:rowOff>
    </xdr:from>
    <xdr:to>
      <xdr:col>29</xdr:col>
      <xdr:colOff>177800</xdr:colOff>
      <xdr:row>37</xdr:row>
      <xdr:rowOff>105887</xdr:rowOff>
    </xdr:to>
    <xdr:sp macro="" textlink="">
      <xdr:nvSpPr>
        <xdr:cNvPr id="127" name="楕円 126"/>
        <xdr:cNvSpPr/>
      </xdr:nvSpPr>
      <xdr:spPr bwMode="auto">
        <a:xfrm>
          <a:off x="5600700" y="7128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84314</xdr:rowOff>
    </xdr:from>
    <xdr:ext cx="762000" cy="259045"/>
    <xdr:sp macro="" textlink="">
      <xdr:nvSpPr>
        <xdr:cNvPr id="128" name="人口1人当たり決算額の推移該当値テキスト445"/>
        <xdr:cNvSpPr txBox="1"/>
      </xdr:nvSpPr>
      <xdr:spPr>
        <a:xfrm>
          <a:off x="5740400" y="703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116946</xdr:rowOff>
    </xdr:from>
    <xdr:to>
      <xdr:col>26</xdr:col>
      <xdr:colOff>101600</xdr:colOff>
      <xdr:row>37</xdr:row>
      <xdr:rowOff>47096</xdr:rowOff>
    </xdr:to>
    <xdr:sp macro="" textlink="">
      <xdr:nvSpPr>
        <xdr:cNvPr id="129" name="楕円 128"/>
        <xdr:cNvSpPr/>
      </xdr:nvSpPr>
      <xdr:spPr bwMode="auto">
        <a:xfrm>
          <a:off x="4953000" y="707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31873</xdr:rowOff>
    </xdr:from>
    <xdr:ext cx="736600" cy="259045"/>
    <xdr:sp macro="" textlink="">
      <xdr:nvSpPr>
        <xdr:cNvPr id="130" name="テキスト ボックス 129"/>
        <xdr:cNvSpPr txBox="1"/>
      </xdr:nvSpPr>
      <xdr:spPr>
        <a:xfrm>
          <a:off x="4622800" y="715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5728</xdr:rowOff>
    </xdr:from>
    <xdr:to>
      <xdr:col>22</xdr:col>
      <xdr:colOff>165100</xdr:colOff>
      <xdr:row>36</xdr:row>
      <xdr:rowOff>107328</xdr:rowOff>
    </xdr:to>
    <xdr:sp macro="" textlink="">
      <xdr:nvSpPr>
        <xdr:cNvPr id="131" name="楕円 130"/>
        <xdr:cNvSpPr/>
      </xdr:nvSpPr>
      <xdr:spPr bwMode="auto">
        <a:xfrm>
          <a:off x="4254500" y="6958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92105</xdr:rowOff>
    </xdr:from>
    <xdr:ext cx="762000" cy="259045"/>
    <xdr:sp macro="" textlink="">
      <xdr:nvSpPr>
        <xdr:cNvPr id="132" name="テキスト ボックス 131"/>
        <xdr:cNvSpPr txBox="1"/>
      </xdr:nvSpPr>
      <xdr:spPr>
        <a:xfrm>
          <a:off x="3924300" y="704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142897</xdr:rowOff>
    </xdr:from>
    <xdr:to>
      <xdr:col>19</xdr:col>
      <xdr:colOff>38100</xdr:colOff>
      <xdr:row>35</xdr:row>
      <xdr:rowOff>244497</xdr:rowOff>
    </xdr:to>
    <xdr:sp macro="" textlink="">
      <xdr:nvSpPr>
        <xdr:cNvPr id="133" name="楕円 132"/>
        <xdr:cNvSpPr/>
      </xdr:nvSpPr>
      <xdr:spPr bwMode="auto">
        <a:xfrm>
          <a:off x="3556000" y="6753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254674</xdr:rowOff>
    </xdr:from>
    <xdr:ext cx="762000" cy="259045"/>
    <xdr:sp macro="" textlink="">
      <xdr:nvSpPr>
        <xdr:cNvPr id="134" name="テキスト ボックス 133"/>
        <xdr:cNvSpPr txBox="1"/>
      </xdr:nvSpPr>
      <xdr:spPr>
        <a:xfrm>
          <a:off x="3225800" y="652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317812</xdr:rowOff>
    </xdr:from>
    <xdr:to>
      <xdr:col>15</xdr:col>
      <xdr:colOff>101600</xdr:colOff>
      <xdr:row>35</xdr:row>
      <xdr:rowOff>76512</xdr:rowOff>
    </xdr:to>
    <xdr:sp macro="" textlink="">
      <xdr:nvSpPr>
        <xdr:cNvPr id="135" name="楕円 134"/>
        <xdr:cNvSpPr/>
      </xdr:nvSpPr>
      <xdr:spPr bwMode="auto">
        <a:xfrm>
          <a:off x="2857500" y="6585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86689</xdr:rowOff>
    </xdr:from>
    <xdr:ext cx="762000" cy="259045"/>
    <xdr:sp macro="" textlink="">
      <xdr:nvSpPr>
        <xdr:cNvPr id="136" name="テキスト ボックス 135"/>
        <xdr:cNvSpPr txBox="1"/>
      </xdr:nvSpPr>
      <xdr:spPr>
        <a:xfrm>
          <a:off x="2527300" y="635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
1,841
101.83
3,616,776
3,424,975
188,809
1,716,957
3,937,611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60383</xdr:rowOff>
    </xdr:from>
    <xdr:to>
      <xdr:col>24</xdr:col>
      <xdr:colOff>63500</xdr:colOff>
      <xdr:row>35</xdr:row>
      <xdr:rowOff>112037</xdr:rowOff>
    </xdr:to>
    <xdr:cxnSp macro="">
      <xdr:nvCxnSpPr>
        <xdr:cNvPr id="58" name="直線コネクタ 57"/>
        <xdr:cNvCxnSpPr/>
      </xdr:nvCxnSpPr>
      <xdr:spPr>
        <a:xfrm flipV="1">
          <a:off x="3797300" y="6061133"/>
          <a:ext cx="838200" cy="5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112037</xdr:rowOff>
    </xdr:from>
    <xdr:to>
      <xdr:col>19</xdr:col>
      <xdr:colOff>177800</xdr:colOff>
      <xdr:row>35</xdr:row>
      <xdr:rowOff>125897</xdr:rowOff>
    </xdr:to>
    <xdr:cxnSp macro="">
      <xdr:nvCxnSpPr>
        <xdr:cNvPr id="61" name="直線コネクタ 60"/>
        <xdr:cNvCxnSpPr/>
      </xdr:nvCxnSpPr>
      <xdr:spPr>
        <a:xfrm flipV="1">
          <a:off x="2908300" y="6112787"/>
          <a:ext cx="889000" cy="1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125897</xdr:rowOff>
    </xdr:from>
    <xdr:to>
      <xdr:col>15</xdr:col>
      <xdr:colOff>50800</xdr:colOff>
      <xdr:row>35</xdr:row>
      <xdr:rowOff>151825</xdr:rowOff>
    </xdr:to>
    <xdr:cxnSp macro="">
      <xdr:nvCxnSpPr>
        <xdr:cNvPr id="64" name="直線コネクタ 63"/>
        <xdr:cNvCxnSpPr/>
      </xdr:nvCxnSpPr>
      <xdr:spPr>
        <a:xfrm flipV="1">
          <a:off x="2019300" y="6126647"/>
          <a:ext cx="889000" cy="2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151825</xdr:rowOff>
    </xdr:from>
    <xdr:to>
      <xdr:col>10</xdr:col>
      <xdr:colOff>114300</xdr:colOff>
      <xdr:row>36</xdr:row>
      <xdr:rowOff>3905</xdr:rowOff>
    </xdr:to>
    <xdr:cxnSp macro="">
      <xdr:nvCxnSpPr>
        <xdr:cNvPr id="67" name="直線コネクタ 66"/>
        <xdr:cNvCxnSpPr/>
      </xdr:nvCxnSpPr>
      <xdr:spPr>
        <a:xfrm flipV="1">
          <a:off x="1130300" y="6152575"/>
          <a:ext cx="8890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9583</xdr:rowOff>
    </xdr:from>
    <xdr:to>
      <xdr:col>24</xdr:col>
      <xdr:colOff>114300</xdr:colOff>
      <xdr:row>35</xdr:row>
      <xdr:rowOff>111183</xdr:rowOff>
    </xdr:to>
    <xdr:sp macro="" textlink="">
      <xdr:nvSpPr>
        <xdr:cNvPr id="77" name="楕円 76"/>
        <xdr:cNvSpPr/>
      </xdr:nvSpPr>
      <xdr:spPr>
        <a:xfrm>
          <a:off x="4584700" y="601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32460</xdr:rowOff>
    </xdr:from>
    <xdr:ext cx="599010" cy="259045"/>
    <xdr:sp macro="" textlink="">
      <xdr:nvSpPr>
        <xdr:cNvPr id="78" name="人件費該当値テキスト"/>
        <xdr:cNvSpPr txBox="1"/>
      </xdr:nvSpPr>
      <xdr:spPr>
        <a:xfrm>
          <a:off x="4686300" y="586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61237</xdr:rowOff>
    </xdr:from>
    <xdr:to>
      <xdr:col>20</xdr:col>
      <xdr:colOff>38100</xdr:colOff>
      <xdr:row>35</xdr:row>
      <xdr:rowOff>162837</xdr:rowOff>
    </xdr:to>
    <xdr:sp macro="" textlink="">
      <xdr:nvSpPr>
        <xdr:cNvPr id="79" name="楕円 78"/>
        <xdr:cNvSpPr/>
      </xdr:nvSpPr>
      <xdr:spPr>
        <a:xfrm>
          <a:off x="3746500" y="606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7914</xdr:rowOff>
    </xdr:from>
    <xdr:ext cx="599010" cy="259045"/>
    <xdr:sp macro="" textlink="">
      <xdr:nvSpPr>
        <xdr:cNvPr id="80" name="テキスト ボックス 79"/>
        <xdr:cNvSpPr txBox="1"/>
      </xdr:nvSpPr>
      <xdr:spPr>
        <a:xfrm>
          <a:off x="3497795" y="583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75097</xdr:rowOff>
    </xdr:from>
    <xdr:to>
      <xdr:col>15</xdr:col>
      <xdr:colOff>101600</xdr:colOff>
      <xdr:row>36</xdr:row>
      <xdr:rowOff>5247</xdr:rowOff>
    </xdr:to>
    <xdr:sp macro="" textlink="">
      <xdr:nvSpPr>
        <xdr:cNvPr id="81" name="楕円 80"/>
        <xdr:cNvSpPr/>
      </xdr:nvSpPr>
      <xdr:spPr>
        <a:xfrm>
          <a:off x="2857500" y="607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21774</xdr:rowOff>
    </xdr:from>
    <xdr:ext cx="599010" cy="259045"/>
    <xdr:sp macro="" textlink="">
      <xdr:nvSpPr>
        <xdr:cNvPr id="82" name="テキスト ボックス 81"/>
        <xdr:cNvSpPr txBox="1"/>
      </xdr:nvSpPr>
      <xdr:spPr>
        <a:xfrm>
          <a:off x="2608795" y="585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101025</xdr:rowOff>
    </xdr:from>
    <xdr:to>
      <xdr:col>10</xdr:col>
      <xdr:colOff>165100</xdr:colOff>
      <xdr:row>36</xdr:row>
      <xdr:rowOff>31175</xdr:rowOff>
    </xdr:to>
    <xdr:sp macro="" textlink="">
      <xdr:nvSpPr>
        <xdr:cNvPr id="83" name="楕円 82"/>
        <xdr:cNvSpPr/>
      </xdr:nvSpPr>
      <xdr:spPr>
        <a:xfrm>
          <a:off x="1968500" y="610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47702</xdr:rowOff>
    </xdr:from>
    <xdr:ext cx="599010" cy="259045"/>
    <xdr:sp macro="" textlink="">
      <xdr:nvSpPr>
        <xdr:cNvPr id="84" name="テキスト ボックス 83"/>
        <xdr:cNvSpPr txBox="1"/>
      </xdr:nvSpPr>
      <xdr:spPr>
        <a:xfrm>
          <a:off x="1719795" y="587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124555</xdr:rowOff>
    </xdr:from>
    <xdr:to>
      <xdr:col>6</xdr:col>
      <xdr:colOff>38100</xdr:colOff>
      <xdr:row>36</xdr:row>
      <xdr:rowOff>54705</xdr:rowOff>
    </xdr:to>
    <xdr:sp macro="" textlink="">
      <xdr:nvSpPr>
        <xdr:cNvPr id="85" name="楕円 84"/>
        <xdr:cNvSpPr/>
      </xdr:nvSpPr>
      <xdr:spPr>
        <a:xfrm>
          <a:off x="1079500" y="612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71232</xdr:rowOff>
    </xdr:from>
    <xdr:ext cx="599010" cy="259045"/>
    <xdr:sp macro="" textlink="">
      <xdr:nvSpPr>
        <xdr:cNvPr id="86" name="テキスト ボックス 85"/>
        <xdr:cNvSpPr txBox="1"/>
      </xdr:nvSpPr>
      <xdr:spPr>
        <a:xfrm>
          <a:off x="830795" y="590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41846</xdr:rowOff>
    </xdr:from>
    <xdr:to>
      <xdr:col>24</xdr:col>
      <xdr:colOff>63500</xdr:colOff>
      <xdr:row>57</xdr:row>
      <xdr:rowOff>86661</xdr:rowOff>
    </xdr:to>
    <xdr:cxnSp macro="">
      <xdr:nvCxnSpPr>
        <xdr:cNvPr id="117" name="直線コネクタ 116"/>
        <xdr:cNvCxnSpPr/>
      </xdr:nvCxnSpPr>
      <xdr:spPr>
        <a:xfrm flipV="1">
          <a:off x="3797300" y="9814496"/>
          <a:ext cx="838200" cy="4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86661</xdr:rowOff>
    </xdr:from>
    <xdr:to>
      <xdr:col>19</xdr:col>
      <xdr:colOff>177800</xdr:colOff>
      <xdr:row>57</xdr:row>
      <xdr:rowOff>127254</xdr:rowOff>
    </xdr:to>
    <xdr:cxnSp macro="">
      <xdr:nvCxnSpPr>
        <xdr:cNvPr id="120" name="直線コネクタ 119"/>
        <xdr:cNvCxnSpPr/>
      </xdr:nvCxnSpPr>
      <xdr:spPr>
        <a:xfrm flipV="1">
          <a:off x="2908300" y="9859311"/>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127254</xdr:rowOff>
    </xdr:from>
    <xdr:to>
      <xdr:col>15</xdr:col>
      <xdr:colOff>50800</xdr:colOff>
      <xdr:row>57</xdr:row>
      <xdr:rowOff>130735</xdr:rowOff>
    </xdr:to>
    <xdr:cxnSp macro="">
      <xdr:nvCxnSpPr>
        <xdr:cNvPr id="123" name="直線コネクタ 122"/>
        <xdr:cNvCxnSpPr/>
      </xdr:nvCxnSpPr>
      <xdr:spPr>
        <a:xfrm flipV="1">
          <a:off x="2019300" y="9899904"/>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130735</xdr:rowOff>
    </xdr:from>
    <xdr:to>
      <xdr:col>10</xdr:col>
      <xdr:colOff>114300</xdr:colOff>
      <xdr:row>58</xdr:row>
      <xdr:rowOff>231</xdr:rowOff>
    </xdr:to>
    <xdr:cxnSp macro="">
      <xdr:nvCxnSpPr>
        <xdr:cNvPr id="126" name="直線コネクタ 125"/>
        <xdr:cNvCxnSpPr/>
      </xdr:nvCxnSpPr>
      <xdr:spPr>
        <a:xfrm flipV="1">
          <a:off x="1130300" y="9903385"/>
          <a:ext cx="889000" cy="4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162496</xdr:rowOff>
    </xdr:from>
    <xdr:to>
      <xdr:col>24</xdr:col>
      <xdr:colOff>114300</xdr:colOff>
      <xdr:row>57</xdr:row>
      <xdr:rowOff>92646</xdr:rowOff>
    </xdr:to>
    <xdr:sp macro="" textlink="">
      <xdr:nvSpPr>
        <xdr:cNvPr id="136" name="楕円 135"/>
        <xdr:cNvSpPr/>
      </xdr:nvSpPr>
      <xdr:spPr>
        <a:xfrm>
          <a:off x="4584700" y="97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13923</xdr:rowOff>
    </xdr:from>
    <xdr:ext cx="599010" cy="259045"/>
    <xdr:sp macro="" textlink="">
      <xdr:nvSpPr>
        <xdr:cNvPr id="137" name="物件費該当値テキスト"/>
        <xdr:cNvSpPr txBox="1"/>
      </xdr:nvSpPr>
      <xdr:spPr>
        <a:xfrm>
          <a:off x="4686300" y="961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35861</xdr:rowOff>
    </xdr:from>
    <xdr:to>
      <xdr:col>20</xdr:col>
      <xdr:colOff>38100</xdr:colOff>
      <xdr:row>57</xdr:row>
      <xdr:rowOff>137461</xdr:rowOff>
    </xdr:to>
    <xdr:sp macro="" textlink="">
      <xdr:nvSpPr>
        <xdr:cNvPr id="138" name="楕円 137"/>
        <xdr:cNvSpPr/>
      </xdr:nvSpPr>
      <xdr:spPr>
        <a:xfrm>
          <a:off x="3746500" y="980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153988</xdr:rowOff>
    </xdr:from>
    <xdr:ext cx="599010" cy="259045"/>
    <xdr:sp macro="" textlink="">
      <xdr:nvSpPr>
        <xdr:cNvPr id="139" name="テキスト ボックス 138"/>
        <xdr:cNvSpPr txBox="1"/>
      </xdr:nvSpPr>
      <xdr:spPr>
        <a:xfrm>
          <a:off x="3497795" y="958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76454</xdr:rowOff>
    </xdr:from>
    <xdr:to>
      <xdr:col>15</xdr:col>
      <xdr:colOff>101600</xdr:colOff>
      <xdr:row>58</xdr:row>
      <xdr:rowOff>6604</xdr:rowOff>
    </xdr:to>
    <xdr:sp macro="" textlink="">
      <xdr:nvSpPr>
        <xdr:cNvPr id="140" name="楕円 139"/>
        <xdr:cNvSpPr/>
      </xdr:nvSpPr>
      <xdr:spPr>
        <a:xfrm>
          <a:off x="2857500" y="98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169181</xdr:rowOff>
    </xdr:from>
    <xdr:ext cx="599010" cy="259045"/>
    <xdr:sp macro="" textlink="">
      <xdr:nvSpPr>
        <xdr:cNvPr id="141" name="テキスト ボックス 140"/>
        <xdr:cNvSpPr txBox="1"/>
      </xdr:nvSpPr>
      <xdr:spPr>
        <a:xfrm>
          <a:off x="2608795" y="994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79935</xdr:rowOff>
    </xdr:from>
    <xdr:to>
      <xdr:col>10</xdr:col>
      <xdr:colOff>165100</xdr:colOff>
      <xdr:row>58</xdr:row>
      <xdr:rowOff>10085</xdr:rowOff>
    </xdr:to>
    <xdr:sp macro="" textlink="">
      <xdr:nvSpPr>
        <xdr:cNvPr id="142" name="楕円 141"/>
        <xdr:cNvSpPr/>
      </xdr:nvSpPr>
      <xdr:spPr>
        <a:xfrm>
          <a:off x="1968500" y="98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1212</xdr:rowOff>
    </xdr:from>
    <xdr:ext cx="599010" cy="259045"/>
    <xdr:sp macro="" textlink="">
      <xdr:nvSpPr>
        <xdr:cNvPr id="143" name="テキスト ボックス 142"/>
        <xdr:cNvSpPr txBox="1"/>
      </xdr:nvSpPr>
      <xdr:spPr>
        <a:xfrm>
          <a:off x="1719795" y="994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120881</xdr:rowOff>
    </xdr:from>
    <xdr:to>
      <xdr:col>6</xdr:col>
      <xdr:colOff>38100</xdr:colOff>
      <xdr:row>58</xdr:row>
      <xdr:rowOff>51031</xdr:rowOff>
    </xdr:to>
    <xdr:sp macro="" textlink="">
      <xdr:nvSpPr>
        <xdr:cNvPr id="144" name="楕円 143"/>
        <xdr:cNvSpPr/>
      </xdr:nvSpPr>
      <xdr:spPr>
        <a:xfrm>
          <a:off x="1079500" y="98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42158</xdr:rowOff>
    </xdr:from>
    <xdr:ext cx="599010" cy="259045"/>
    <xdr:sp macro="" textlink="">
      <xdr:nvSpPr>
        <xdr:cNvPr id="145" name="テキスト ボックス 144"/>
        <xdr:cNvSpPr txBox="1"/>
      </xdr:nvSpPr>
      <xdr:spPr>
        <a:xfrm>
          <a:off x="830795" y="998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3187</xdr:rowOff>
    </xdr:from>
    <xdr:to>
      <xdr:col>24</xdr:col>
      <xdr:colOff>63500</xdr:colOff>
      <xdr:row>78</xdr:row>
      <xdr:rowOff>19861</xdr:rowOff>
    </xdr:to>
    <xdr:cxnSp macro="">
      <xdr:nvCxnSpPr>
        <xdr:cNvPr id="174" name="直線コネクタ 173"/>
        <xdr:cNvCxnSpPr/>
      </xdr:nvCxnSpPr>
      <xdr:spPr>
        <a:xfrm flipV="1">
          <a:off x="3797300" y="13376287"/>
          <a:ext cx="838200" cy="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19861</xdr:rowOff>
    </xdr:from>
    <xdr:to>
      <xdr:col>19</xdr:col>
      <xdr:colOff>177800</xdr:colOff>
      <xdr:row>78</xdr:row>
      <xdr:rowOff>66205</xdr:rowOff>
    </xdr:to>
    <xdr:cxnSp macro="">
      <xdr:nvCxnSpPr>
        <xdr:cNvPr id="177" name="直線コネクタ 176"/>
        <xdr:cNvCxnSpPr/>
      </xdr:nvCxnSpPr>
      <xdr:spPr>
        <a:xfrm flipV="1">
          <a:off x="2908300" y="13392961"/>
          <a:ext cx="889000" cy="4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66205</xdr:rowOff>
    </xdr:from>
    <xdr:to>
      <xdr:col>15</xdr:col>
      <xdr:colOff>50800</xdr:colOff>
      <xdr:row>78</xdr:row>
      <xdr:rowOff>84310</xdr:rowOff>
    </xdr:to>
    <xdr:cxnSp macro="">
      <xdr:nvCxnSpPr>
        <xdr:cNvPr id="180" name="直線コネクタ 179"/>
        <xdr:cNvCxnSpPr/>
      </xdr:nvCxnSpPr>
      <xdr:spPr>
        <a:xfrm flipV="1">
          <a:off x="2019300" y="13439305"/>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84310</xdr:rowOff>
    </xdr:from>
    <xdr:to>
      <xdr:col>10</xdr:col>
      <xdr:colOff>114300</xdr:colOff>
      <xdr:row>78</xdr:row>
      <xdr:rowOff>103939</xdr:rowOff>
    </xdr:to>
    <xdr:cxnSp macro="">
      <xdr:nvCxnSpPr>
        <xdr:cNvPr id="183" name="直線コネクタ 182"/>
        <xdr:cNvCxnSpPr/>
      </xdr:nvCxnSpPr>
      <xdr:spPr>
        <a:xfrm flipV="1">
          <a:off x="1130300" y="13457410"/>
          <a:ext cx="889000" cy="1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123837</xdr:rowOff>
    </xdr:from>
    <xdr:to>
      <xdr:col>24</xdr:col>
      <xdr:colOff>114300</xdr:colOff>
      <xdr:row>78</xdr:row>
      <xdr:rowOff>53987</xdr:rowOff>
    </xdr:to>
    <xdr:sp macro="" textlink="">
      <xdr:nvSpPr>
        <xdr:cNvPr id="193" name="楕円 192"/>
        <xdr:cNvSpPr/>
      </xdr:nvSpPr>
      <xdr:spPr>
        <a:xfrm>
          <a:off x="4584700" y="1332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146714</xdr:rowOff>
    </xdr:from>
    <xdr:ext cx="534377" cy="259045"/>
    <xdr:sp macro="" textlink="">
      <xdr:nvSpPr>
        <xdr:cNvPr id="194" name="維持補修費該当値テキスト"/>
        <xdr:cNvSpPr txBox="1"/>
      </xdr:nvSpPr>
      <xdr:spPr>
        <a:xfrm>
          <a:off x="4686300" y="131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140511</xdr:rowOff>
    </xdr:from>
    <xdr:to>
      <xdr:col>20</xdr:col>
      <xdr:colOff>38100</xdr:colOff>
      <xdr:row>78</xdr:row>
      <xdr:rowOff>70661</xdr:rowOff>
    </xdr:to>
    <xdr:sp macro="" textlink="">
      <xdr:nvSpPr>
        <xdr:cNvPr id="195" name="楕円 194"/>
        <xdr:cNvSpPr/>
      </xdr:nvSpPr>
      <xdr:spPr>
        <a:xfrm>
          <a:off x="3746500" y="133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61788</xdr:rowOff>
    </xdr:from>
    <xdr:ext cx="534377" cy="259045"/>
    <xdr:sp macro="" textlink="">
      <xdr:nvSpPr>
        <xdr:cNvPr id="196" name="テキスト ボックス 195"/>
        <xdr:cNvSpPr txBox="1"/>
      </xdr:nvSpPr>
      <xdr:spPr>
        <a:xfrm>
          <a:off x="3530111" y="1343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15405</xdr:rowOff>
    </xdr:from>
    <xdr:to>
      <xdr:col>15</xdr:col>
      <xdr:colOff>101600</xdr:colOff>
      <xdr:row>78</xdr:row>
      <xdr:rowOff>117005</xdr:rowOff>
    </xdr:to>
    <xdr:sp macro="" textlink="">
      <xdr:nvSpPr>
        <xdr:cNvPr id="197" name="楕円 196"/>
        <xdr:cNvSpPr/>
      </xdr:nvSpPr>
      <xdr:spPr>
        <a:xfrm>
          <a:off x="2857500" y="133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108132</xdr:rowOff>
    </xdr:from>
    <xdr:ext cx="534377" cy="259045"/>
    <xdr:sp macro="" textlink="">
      <xdr:nvSpPr>
        <xdr:cNvPr id="198" name="テキスト ボックス 197"/>
        <xdr:cNvSpPr txBox="1"/>
      </xdr:nvSpPr>
      <xdr:spPr>
        <a:xfrm>
          <a:off x="2641111" y="134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33510</xdr:rowOff>
    </xdr:from>
    <xdr:to>
      <xdr:col>10</xdr:col>
      <xdr:colOff>165100</xdr:colOff>
      <xdr:row>78</xdr:row>
      <xdr:rowOff>135110</xdr:rowOff>
    </xdr:to>
    <xdr:sp macro="" textlink="">
      <xdr:nvSpPr>
        <xdr:cNvPr id="199" name="楕円 198"/>
        <xdr:cNvSpPr/>
      </xdr:nvSpPr>
      <xdr:spPr>
        <a:xfrm>
          <a:off x="1968500" y="134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126237</xdr:rowOff>
    </xdr:from>
    <xdr:ext cx="534377" cy="259045"/>
    <xdr:sp macro="" textlink="">
      <xdr:nvSpPr>
        <xdr:cNvPr id="200" name="テキスト ボックス 199"/>
        <xdr:cNvSpPr txBox="1"/>
      </xdr:nvSpPr>
      <xdr:spPr>
        <a:xfrm>
          <a:off x="1752111" y="1349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53139</xdr:rowOff>
    </xdr:from>
    <xdr:to>
      <xdr:col>6</xdr:col>
      <xdr:colOff>38100</xdr:colOff>
      <xdr:row>78</xdr:row>
      <xdr:rowOff>154739</xdr:rowOff>
    </xdr:to>
    <xdr:sp macro="" textlink="">
      <xdr:nvSpPr>
        <xdr:cNvPr id="201" name="楕円 200"/>
        <xdr:cNvSpPr/>
      </xdr:nvSpPr>
      <xdr:spPr>
        <a:xfrm>
          <a:off x="1079500" y="1342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145866</xdr:rowOff>
    </xdr:from>
    <xdr:ext cx="534377" cy="259045"/>
    <xdr:sp macro="" textlink="">
      <xdr:nvSpPr>
        <xdr:cNvPr id="202" name="テキスト ボックス 201"/>
        <xdr:cNvSpPr txBox="1"/>
      </xdr:nvSpPr>
      <xdr:spPr>
        <a:xfrm>
          <a:off x="863111" y="1351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125840</xdr:rowOff>
    </xdr:from>
    <xdr:to>
      <xdr:col>24</xdr:col>
      <xdr:colOff>63500</xdr:colOff>
      <xdr:row>96</xdr:row>
      <xdr:rowOff>167856</xdr:rowOff>
    </xdr:to>
    <xdr:cxnSp macro="">
      <xdr:nvCxnSpPr>
        <xdr:cNvPr id="235" name="直線コネクタ 234"/>
        <xdr:cNvCxnSpPr/>
      </xdr:nvCxnSpPr>
      <xdr:spPr>
        <a:xfrm>
          <a:off x="3797300" y="16585040"/>
          <a:ext cx="838200" cy="4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91256</xdr:rowOff>
    </xdr:from>
    <xdr:to>
      <xdr:col>19</xdr:col>
      <xdr:colOff>177800</xdr:colOff>
      <xdr:row>96</xdr:row>
      <xdr:rowOff>125840</xdr:rowOff>
    </xdr:to>
    <xdr:cxnSp macro="">
      <xdr:nvCxnSpPr>
        <xdr:cNvPr id="238" name="直線コネクタ 237"/>
        <xdr:cNvCxnSpPr/>
      </xdr:nvCxnSpPr>
      <xdr:spPr>
        <a:xfrm>
          <a:off x="2908300" y="16550456"/>
          <a:ext cx="8890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91256</xdr:rowOff>
    </xdr:from>
    <xdr:to>
      <xdr:col>15</xdr:col>
      <xdr:colOff>50800</xdr:colOff>
      <xdr:row>96</xdr:row>
      <xdr:rowOff>159045</xdr:rowOff>
    </xdr:to>
    <xdr:cxnSp macro="">
      <xdr:nvCxnSpPr>
        <xdr:cNvPr id="241" name="直線コネクタ 240"/>
        <xdr:cNvCxnSpPr/>
      </xdr:nvCxnSpPr>
      <xdr:spPr>
        <a:xfrm flipV="1">
          <a:off x="2019300" y="16550456"/>
          <a:ext cx="889000" cy="6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159045</xdr:rowOff>
    </xdr:from>
    <xdr:to>
      <xdr:col>10</xdr:col>
      <xdr:colOff>114300</xdr:colOff>
      <xdr:row>96</xdr:row>
      <xdr:rowOff>162455</xdr:rowOff>
    </xdr:to>
    <xdr:cxnSp macro="">
      <xdr:nvCxnSpPr>
        <xdr:cNvPr id="244" name="直線コネクタ 243"/>
        <xdr:cNvCxnSpPr/>
      </xdr:nvCxnSpPr>
      <xdr:spPr>
        <a:xfrm flipV="1">
          <a:off x="1130300" y="16618245"/>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117056</xdr:rowOff>
    </xdr:from>
    <xdr:to>
      <xdr:col>24</xdr:col>
      <xdr:colOff>114300</xdr:colOff>
      <xdr:row>97</xdr:row>
      <xdr:rowOff>47206</xdr:rowOff>
    </xdr:to>
    <xdr:sp macro="" textlink="">
      <xdr:nvSpPr>
        <xdr:cNvPr id="254" name="楕円 253"/>
        <xdr:cNvSpPr/>
      </xdr:nvSpPr>
      <xdr:spPr>
        <a:xfrm>
          <a:off x="4584700" y="1657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95483</xdr:rowOff>
    </xdr:from>
    <xdr:ext cx="534377" cy="259045"/>
    <xdr:sp macro="" textlink="">
      <xdr:nvSpPr>
        <xdr:cNvPr id="255" name="扶助費該当値テキスト"/>
        <xdr:cNvSpPr txBox="1"/>
      </xdr:nvSpPr>
      <xdr:spPr>
        <a:xfrm>
          <a:off x="4686300" y="1655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75040</xdr:rowOff>
    </xdr:from>
    <xdr:to>
      <xdr:col>20</xdr:col>
      <xdr:colOff>38100</xdr:colOff>
      <xdr:row>97</xdr:row>
      <xdr:rowOff>5190</xdr:rowOff>
    </xdr:to>
    <xdr:sp macro="" textlink="">
      <xdr:nvSpPr>
        <xdr:cNvPr id="256" name="楕円 255"/>
        <xdr:cNvSpPr/>
      </xdr:nvSpPr>
      <xdr:spPr>
        <a:xfrm>
          <a:off x="3746500" y="165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167767</xdr:rowOff>
    </xdr:from>
    <xdr:ext cx="534377" cy="259045"/>
    <xdr:sp macro="" textlink="">
      <xdr:nvSpPr>
        <xdr:cNvPr id="257" name="テキスト ボックス 256"/>
        <xdr:cNvSpPr txBox="1"/>
      </xdr:nvSpPr>
      <xdr:spPr>
        <a:xfrm>
          <a:off x="3530111" y="1662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40456</xdr:rowOff>
    </xdr:from>
    <xdr:to>
      <xdr:col>15</xdr:col>
      <xdr:colOff>101600</xdr:colOff>
      <xdr:row>96</xdr:row>
      <xdr:rowOff>142056</xdr:rowOff>
    </xdr:to>
    <xdr:sp macro="" textlink="">
      <xdr:nvSpPr>
        <xdr:cNvPr id="258" name="楕円 257"/>
        <xdr:cNvSpPr/>
      </xdr:nvSpPr>
      <xdr:spPr>
        <a:xfrm>
          <a:off x="2857500" y="1649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133183</xdr:rowOff>
    </xdr:from>
    <xdr:ext cx="534377" cy="259045"/>
    <xdr:sp macro="" textlink="">
      <xdr:nvSpPr>
        <xdr:cNvPr id="259" name="テキスト ボックス 258"/>
        <xdr:cNvSpPr txBox="1"/>
      </xdr:nvSpPr>
      <xdr:spPr>
        <a:xfrm>
          <a:off x="2641111" y="1659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108245</xdr:rowOff>
    </xdr:from>
    <xdr:to>
      <xdr:col>10</xdr:col>
      <xdr:colOff>165100</xdr:colOff>
      <xdr:row>97</xdr:row>
      <xdr:rowOff>38395</xdr:rowOff>
    </xdr:to>
    <xdr:sp macro="" textlink="">
      <xdr:nvSpPr>
        <xdr:cNvPr id="260" name="楕円 259"/>
        <xdr:cNvSpPr/>
      </xdr:nvSpPr>
      <xdr:spPr>
        <a:xfrm>
          <a:off x="1968500" y="165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29522</xdr:rowOff>
    </xdr:from>
    <xdr:ext cx="534377" cy="259045"/>
    <xdr:sp macro="" textlink="">
      <xdr:nvSpPr>
        <xdr:cNvPr id="261" name="テキスト ボックス 260"/>
        <xdr:cNvSpPr txBox="1"/>
      </xdr:nvSpPr>
      <xdr:spPr>
        <a:xfrm>
          <a:off x="1752111" y="166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111655</xdr:rowOff>
    </xdr:from>
    <xdr:to>
      <xdr:col>6</xdr:col>
      <xdr:colOff>38100</xdr:colOff>
      <xdr:row>97</xdr:row>
      <xdr:rowOff>41805</xdr:rowOff>
    </xdr:to>
    <xdr:sp macro="" textlink="">
      <xdr:nvSpPr>
        <xdr:cNvPr id="262" name="楕円 261"/>
        <xdr:cNvSpPr/>
      </xdr:nvSpPr>
      <xdr:spPr>
        <a:xfrm>
          <a:off x="1079500" y="165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32932</xdr:rowOff>
    </xdr:from>
    <xdr:ext cx="534377" cy="259045"/>
    <xdr:sp macro="" textlink="">
      <xdr:nvSpPr>
        <xdr:cNvPr id="263" name="テキスト ボックス 262"/>
        <xdr:cNvSpPr txBox="1"/>
      </xdr:nvSpPr>
      <xdr:spPr>
        <a:xfrm>
          <a:off x="863111" y="1666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52746</xdr:rowOff>
    </xdr:from>
    <xdr:to>
      <xdr:col>55</xdr:col>
      <xdr:colOff>0</xdr:colOff>
      <xdr:row>34</xdr:row>
      <xdr:rowOff>119581</xdr:rowOff>
    </xdr:to>
    <xdr:cxnSp macro="">
      <xdr:nvCxnSpPr>
        <xdr:cNvPr id="292" name="直線コネクタ 291"/>
        <xdr:cNvCxnSpPr/>
      </xdr:nvCxnSpPr>
      <xdr:spPr>
        <a:xfrm>
          <a:off x="9639300" y="5882046"/>
          <a:ext cx="838200" cy="6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52746</xdr:rowOff>
    </xdr:from>
    <xdr:to>
      <xdr:col>50</xdr:col>
      <xdr:colOff>114300</xdr:colOff>
      <xdr:row>36</xdr:row>
      <xdr:rowOff>23461</xdr:rowOff>
    </xdr:to>
    <xdr:cxnSp macro="">
      <xdr:nvCxnSpPr>
        <xdr:cNvPr id="295" name="直線コネクタ 294"/>
        <xdr:cNvCxnSpPr/>
      </xdr:nvCxnSpPr>
      <xdr:spPr>
        <a:xfrm flipV="1">
          <a:off x="8750300" y="5882046"/>
          <a:ext cx="889000" cy="3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7485</xdr:rowOff>
    </xdr:from>
    <xdr:to>
      <xdr:col>45</xdr:col>
      <xdr:colOff>177800</xdr:colOff>
      <xdr:row>36</xdr:row>
      <xdr:rowOff>23461</xdr:rowOff>
    </xdr:to>
    <xdr:cxnSp macro="">
      <xdr:nvCxnSpPr>
        <xdr:cNvPr id="298" name="直線コネクタ 297"/>
        <xdr:cNvCxnSpPr/>
      </xdr:nvCxnSpPr>
      <xdr:spPr>
        <a:xfrm>
          <a:off x="7861300" y="6179685"/>
          <a:ext cx="889000" cy="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7485</xdr:rowOff>
    </xdr:from>
    <xdr:to>
      <xdr:col>41</xdr:col>
      <xdr:colOff>50800</xdr:colOff>
      <xdr:row>37</xdr:row>
      <xdr:rowOff>66407</xdr:rowOff>
    </xdr:to>
    <xdr:cxnSp macro="">
      <xdr:nvCxnSpPr>
        <xdr:cNvPr id="301" name="直線コネクタ 300"/>
        <xdr:cNvCxnSpPr/>
      </xdr:nvCxnSpPr>
      <xdr:spPr>
        <a:xfrm flipV="1">
          <a:off x="6972300" y="6179685"/>
          <a:ext cx="889000" cy="2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68781</xdr:rowOff>
    </xdr:from>
    <xdr:to>
      <xdr:col>55</xdr:col>
      <xdr:colOff>50800</xdr:colOff>
      <xdr:row>34</xdr:row>
      <xdr:rowOff>170381</xdr:rowOff>
    </xdr:to>
    <xdr:sp macro="" textlink="">
      <xdr:nvSpPr>
        <xdr:cNvPr id="311" name="楕円 310"/>
        <xdr:cNvSpPr/>
      </xdr:nvSpPr>
      <xdr:spPr>
        <a:xfrm>
          <a:off x="10426700" y="589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91658</xdr:rowOff>
    </xdr:from>
    <xdr:ext cx="599010" cy="259045"/>
    <xdr:sp macro="" textlink="">
      <xdr:nvSpPr>
        <xdr:cNvPr id="312" name="補助費等該当値テキスト"/>
        <xdr:cNvSpPr txBox="1"/>
      </xdr:nvSpPr>
      <xdr:spPr>
        <a:xfrm>
          <a:off x="10528300" y="574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1946</xdr:rowOff>
    </xdr:from>
    <xdr:to>
      <xdr:col>50</xdr:col>
      <xdr:colOff>165100</xdr:colOff>
      <xdr:row>34</xdr:row>
      <xdr:rowOff>103546</xdr:rowOff>
    </xdr:to>
    <xdr:sp macro="" textlink="">
      <xdr:nvSpPr>
        <xdr:cNvPr id="313" name="楕円 312"/>
        <xdr:cNvSpPr/>
      </xdr:nvSpPr>
      <xdr:spPr>
        <a:xfrm>
          <a:off x="9588500" y="583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120073</xdr:rowOff>
    </xdr:from>
    <xdr:ext cx="599010" cy="259045"/>
    <xdr:sp macro="" textlink="">
      <xdr:nvSpPr>
        <xdr:cNvPr id="314" name="テキスト ボックス 313"/>
        <xdr:cNvSpPr txBox="1"/>
      </xdr:nvSpPr>
      <xdr:spPr>
        <a:xfrm>
          <a:off x="9339795" y="560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144111</xdr:rowOff>
    </xdr:from>
    <xdr:to>
      <xdr:col>46</xdr:col>
      <xdr:colOff>38100</xdr:colOff>
      <xdr:row>36</xdr:row>
      <xdr:rowOff>74261</xdr:rowOff>
    </xdr:to>
    <xdr:sp macro="" textlink="">
      <xdr:nvSpPr>
        <xdr:cNvPr id="315" name="楕円 314"/>
        <xdr:cNvSpPr/>
      </xdr:nvSpPr>
      <xdr:spPr>
        <a:xfrm>
          <a:off x="8699500" y="614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90788</xdr:rowOff>
    </xdr:from>
    <xdr:ext cx="599010" cy="259045"/>
    <xdr:sp macro="" textlink="">
      <xdr:nvSpPr>
        <xdr:cNvPr id="316" name="テキスト ボックス 315"/>
        <xdr:cNvSpPr txBox="1"/>
      </xdr:nvSpPr>
      <xdr:spPr>
        <a:xfrm>
          <a:off x="8450795" y="592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128135</xdr:rowOff>
    </xdr:from>
    <xdr:to>
      <xdr:col>41</xdr:col>
      <xdr:colOff>101600</xdr:colOff>
      <xdr:row>36</xdr:row>
      <xdr:rowOff>58285</xdr:rowOff>
    </xdr:to>
    <xdr:sp macro="" textlink="">
      <xdr:nvSpPr>
        <xdr:cNvPr id="317" name="楕円 316"/>
        <xdr:cNvSpPr/>
      </xdr:nvSpPr>
      <xdr:spPr>
        <a:xfrm>
          <a:off x="7810500" y="6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74812</xdr:rowOff>
    </xdr:from>
    <xdr:ext cx="599010" cy="259045"/>
    <xdr:sp macro="" textlink="">
      <xdr:nvSpPr>
        <xdr:cNvPr id="318" name="テキスト ボックス 317"/>
        <xdr:cNvSpPr txBox="1"/>
      </xdr:nvSpPr>
      <xdr:spPr>
        <a:xfrm>
          <a:off x="7561795" y="590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15607</xdr:rowOff>
    </xdr:from>
    <xdr:to>
      <xdr:col>36</xdr:col>
      <xdr:colOff>165100</xdr:colOff>
      <xdr:row>37</xdr:row>
      <xdr:rowOff>117207</xdr:rowOff>
    </xdr:to>
    <xdr:sp macro="" textlink="">
      <xdr:nvSpPr>
        <xdr:cNvPr id="319" name="楕円 318"/>
        <xdr:cNvSpPr/>
      </xdr:nvSpPr>
      <xdr:spPr>
        <a:xfrm>
          <a:off x="6921500" y="63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108334</xdr:rowOff>
    </xdr:from>
    <xdr:ext cx="599010" cy="259045"/>
    <xdr:sp macro="" textlink="">
      <xdr:nvSpPr>
        <xdr:cNvPr id="320" name="テキスト ボックス 319"/>
        <xdr:cNvSpPr txBox="1"/>
      </xdr:nvSpPr>
      <xdr:spPr>
        <a:xfrm>
          <a:off x="6672795" y="645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140647</xdr:rowOff>
    </xdr:from>
    <xdr:to>
      <xdr:col>55</xdr:col>
      <xdr:colOff>0</xdr:colOff>
      <xdr:row>57</xdr:row>
      <xdr:rowOff>159188</xdr:rowOff>
    </xdr:to>
    <xdr:cxnSp macro="">
      <xdr:nvCxnSpPr>
        <xdr:cNvPr id="347" name="直線コネクタ 346"/>
        <xdr:cNvCxnSpPr/>
      </xdr:nvCxnSpPr>
      <xdr:spPr>
        <a:xfrm>
          <a:off x="9639300" y="9913297"/>
          <a:ext cx="838200" cy="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140647</xdr:rowOff>
    </xdr:from>
    <xdr:to>
      <xdr:col>50</xdr:col>
      <xdr:colOff>114300</xdr:colOff>
      <xdr:row>58</xdr:row>
      <xdr:rowOff>28939</xdr:rowOff>
    </xdr:to>
    <xdr:cxnSp macro="">
      <xdr:nvCxnSpPr>
        <xdr:cNvPr id="350" name="直線コネクタ 349"/>
        <xdr:cNvCxnSpPr/>
      </xdr:nvCxnSpPr>
      <xdr:spPr>
        <a:xfrm flipV="1">
          <a:off x="8750300" y="9913297"/>
          <a:ext cx="889000" cy="5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114219</xdr:rowOff>
    </xdr:from>
    <xdr:to>
      <xdr:col>45</xdr:col>
      <xdr:colOff>177800</xdr:colOff>
      <xdr:row>58</xdr:row>
      <xdr:rowOff>28939</xdr:rowOff>
    </xdr:to>
    <xdr:cxnSp macro="">
      <xdr:nvCxnSpPr>
        <xdr:cNvPr id="353" name="直線コネクタ 352"/>
        <xdr:cNvCxnSpPr/>
      </xdr:nvCxnSpPr>
      <xdr:spPr>
        <a:xfrm>
          <a:off x="7861300" y="9886869"/>
          <a:ext cx="889000" cy="8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114097</xdr:rowOff>
    </xdr:from>
    <xdr:to>
      <xdr:col>41</xdr:col>
      <xdr:colOff>50800</xdr:colOff>
      <xdr:row>57</xdr:row>
      <xdr:rowOff>114219</xdr:rowOff>
    </xdr:to>
    <xdr:cxnSp macro="">
      <xdr:nvCxnSpPr>
        <xdr:cNvPr id="356" name="直線コネクタ 355"/>
        <xdr:cNvCxnSpPr/>
      </xdr:nvCxnSpPr>
      <xdr:spPr>
        <a:xfrm>
          <a:off x="6972300" y="9886747"/>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108388</xdr:rowOff>
    </xdr:from>
    <xdr:to>
      <xdr:col>55</xdr:col>
      <xdr:colOff>50800</xdr:colOff>
      <xdr:row>58</xdr:row>
      <xdr:rowOff>38538</xdr:rowOff>
    </xdr:to>
    <xdr:sp macro="" textlink="">
      <xdr:nvSpPr>
        <xdr:cNvPr id="366" name="楕円 365"/>
        <xdr:cNvSpPr/>
      </xdr:nvSpPr>
      <xdr:spPr>
        <a:xfrm>
          <a:off x="10426700" y="98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131265</xdr:rowOff>
    </xdr:from>
    <xdr:ext cx="599010" cy="259045"/>
    <xdr:sp macro="" textlink="">
      <xdr:nvSpPr>
        <xdr:cNvPr id="367" name="普通建設事業費該当値テキスト"/>
        <xdr:cNvSpPr txBox="1"/>
      </xdr:nvSpPr>
      <xdr:spPr>
        <a:xfrm>
          <a:off x="10528300" y="973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89847</xdr:rowOff>
    </xdr:from>
    <xdr:to>
      <xdr:col>50</xdr:col>
      <xdr:colOff>165100</xdr:colOff>
      <xdr:row>58</xdr:row>
      <xdr:rowOff>19997</xdr:rowOff>
    </xdr:to>
    <xdr:sp macro="" textlink="">
      <xdr:nvSpPr>
        <xdr:cNvPr id="368" name="楕円 367"/>
        <xdr:cNvSpPr/>
      </xdr:nvSpPr>
      <xdr:spPr>
        <a:xfrm>
          <a:off x="9588500" y="98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36524</xdr:rowOff>
    </xdr:from>
    <xdr:ext cx="599010" cy="259045"/>
    <xdr:sp macro="" textlink="">
      <xdr:nvSpPr>
        <xdr:cNvPr id="369" name="テキスト ボックス 368"/>
        <xdr:cNvSpPr txBox="1"/>
      </xdr:nvSpPr>
      <xdr:spPr>
        <a:xfrm>
          <a:off x="9339795" y="963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149589</xdr:rowOff>
    </xdr:from>
    <xdr:to>
      <xdr:col>46</xdr:col>
      <xdr:colOff>38100</xdr:colOff>
      <xdr:row>58</xdr:row>
      <xdr:rowOff>79739</xdr:rowOff>
    </xdr:to>
    <xdr:sp macro="" textlink="">
      <xdr:nvSpPr>
        <xdr:cNvPr id="370" name="楕円 369"/>
        <xdr:cNvSpPr/>
      </xdr:nvSpPr>
      <xdr:spPr>
        <a:xfrm>
          <a:off x="8699500" y="99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70866</xdr:rowOff>
    </xdr:from>
    <xdr:ext cx="599010" cy="259045"/>
    <xdr:sp macro="" textlink="">
      <xdr:nvSpPr>
        <xdr:cNvPr id="371" name="テキスト ボックス 370"/>
        <xdr:cNvSpPr txBox="1"/>
      </xdr:nvSpPr>
      <xdr:spPr>
        <a:xfrm>
          <a:off x="8450795" y="1001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63419</xdr:rowOff>
    </xdr:from>
    <xdr:to>
      <xdr:col>41</xdr:col>
      <xdr:colOff>101600</xdr:colOff>
      <xdr:row>57</xdr:row>
      <xdr:rowOff>165019</xdr:rowOff>
    </xdr:to>
    <xdr:sp macro="" textlink="">
      <xdr:nvSpPr>
        <xdr:cNvPr id="372" name="楕円 371"/>
        <xdr:cNvSpPr/>
      </xdr:nvSpPr>
      <xdr:spPr>
        <a:xfrm>
          <a:off x="7810500" y="983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10096</xdr:rowOff>
    </xdr:from>
    <xdr:ext cx="599010" cy="259045"/>
    <xdr:sp macro="" textlink="">
      <xdr:nvSpPr>
        <xdr:cNvPr id="373" name="テキスト ボックス 372"/>
        <xdr:cNvSpPr txBox="1"/>
      </xdr:nvSpPr>
      <xdr:spPr>
        <a:xfrm>
          <a:off x="7561795" y="961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63297</xdr:rowOff>
    </xdr:from>
    <xdr:to>
      <xdr:col>36</xdr:col>
      <xdr:colOff>165100</xdr:colOff>
      <xdr:row>57</xdr:row>
      <xdr:rowOff>164897</xdr:rowOff>
    </xdr:to>
    <xdr:sp macro="" textlink="">
      <xdr:nvSpPr>
        <xdr:cNvPr id="374" name="楕円 373"/>
        <xdr:cNvSpPr/>
      </xdr:nvSpPr>
      <xdr:spPr>
        <a:xfrm>
          <a:off x="6921500" y="98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9974</xdr:rowOff>
    </xdr:from>
    <xdr:ext cx="599010" cy="259045"/>
    <xdr:sp macro="" textlink="">
      <xdr:nvSpPr>
        <xdr:cNvPr id="375" name="テキスト ボックス 374"/>
        <xdr:cNvSpPr txBox="1"/>
      </xdr:nvSpPr>
      <xdr:spPr>
        <a:xfrm>
          <a:off x="6672795" y="961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83369</xdr:rowOff>
    </xdr:from>
    <xdr:to>
      <xdr:col>55</xdr:col>
      <xdr:colOff>0</xdr:colOff>
      <xdr:row>78</xdr:row>
      <xdr:rowOff>150600</xdr:rowOff>
    </xdr:to>
    <xdr:cxnSp macro="">
      <xdr:nvCxnSpPr>
        <xdr:cNvPr id="404" name="直線コネクタ 403"/>
        <xdr:cNvCxnSpPr/>
      </xdr:nvCxnSpPr>
      <xdr:spPr>
        <a:xfrm>
          <a:off x="9639300" y="13285019"/>
          <a:ext cx="838200" cy="23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83369</xdr:rowOff>
    </xdr:from>
    <xdr:to>
      <xdr:col>50</xdr:col>
      <xdr:colOff>114300</xdr:colOff>
      <xdr:row>79</xdr:row>
      <xdr:rowOff>18179</xdr:rowOff>
    </xdr:to>
    <xdr:cxnSp macro="">
      <xdr:nvCxnSpPr>
        <xdr:cNvPr id="407" name="直線コネクタ 406"/>
        <xdr:cNvCxnSpPr/>
      </xdr:nvCxnSpPr>
      <xdr:spPr>
        <a:xfrm flipV="1">
          <a:off x="8750300" y="13285019"/>
          <a:ext cx="889000" cy="27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168539</xdr:rowOff>
    </xdr:from>
    <xdr:to>
      <xdr:col>45</xdr:col>
      <xdr:colOff>177800</xdr:colOff>
      <xdr:row>79</xdr:row>
      <xdr:rowOff>18179</xdr:rowOff>
    </xdr:to>
    <xdr:cxnSp macro="">
      <xdr:nvCxnSpPr>
        <xdr:cNvPr id="410" name="直線コネクタ 409"/>
        <xdr:cNvCxnSpPr/>
      </xdr:nvCxnSpPr>
      <xdr:spPr>
        <a:xfrm>
          <a:off x="7861300" y="13370189"/>
          <a:ext cx="889000" cy="19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168539</xdr:rowOff>
    </xdr:from>
    <xdr:to>
      <xdr:col>41</xdr:col>
      <xdr:colOff>50800</xdr:colOff>
      <xdr:row>79</xdr:row>
      <xdr:rowOff>37945</xdr:rowOff>
    </xdr:to>
    <xdr:cxnSp macro="">
      <xdr:nvCxnSpPr>
        <xdr:cNvPr id="413" name="直線コネクタ 412"/>
        <xdr:cNvCxnSpPr/>
      </xdr:nvCxnSpPr>
      <xdr:spPr>
        <a:xfrm flipV="1">
          <a:off x="6972300" y="13370189"/>
          <a:ext cx="889000" cy="2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99800</xdr:rowOff>
    </xdr:from>
    <xdr:to>
      <xdr:col>55</xdr:col>
      <xdr:colOff>50800</xdr:colOff>
      <xdr:row>79</xdr:row>
      <xdr:rowOff>29950</xdr:rowOff>
    </xdr:to>
    <xdr:sp macro="" textlink="">
      <xdr:nvSpPr>
        <xdr:cNvPr id="423" name="楕円 422"/>
        <xdr:cNvSpPr/>
      </xdr:nvSpPr>
      <xdr:spPr>
        <a:xfrm>
          <a:off x="10426700" y="1347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32569</xdr:rowOff>
    </xdr:from>
    <xdr:to>
      <xdr:col>50</xdr:col>
      <xdr:colOff>165100</xdr:colOff>
      <xdr:row>77</xdr:row>
      <xdr:rowOff>134169</xdr:rowOff>
    </xdr:to>
    <xdr:sp macro="" textlink="">
      <xdr:nvSpPr>
        <xdr:cNvPr id="425" name="楕円 424"/>
        <xdr:cNvSpPr/>
      </xdr:nvSpPr>
      <xdr:spPr>
        <a:xfrm>
          <a:off x="9588500" y="132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150696</xdr:rowOff>
    </xdr:from>
    <xdr:ext cx="599010" cy="259045"/>
    <xdr:sp macro="" textlink="">
      <xdr:nvSpPr>
        <xdr:cNvPr id="426" name="テキスト ボックス 425"/>
        <xdr:cNvSpPr txBox="1"/>
      </xdr:nvSpPr>
      <xdr:spPr>
        <a:xfrm>
          <a:off x="9339795" y="1300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138829</xdr:rowOff>
    </xdr:from>
    <xdr:to>
      <xdr:col>46</xdr:col>
      <xdr:colOff>38100</xdr:colOff>
      <xdr:row>79</xdr:row>
      <xdr:rowOff>68979</xdr:rowOff>
    </xdr:to>
    <xdr:sp macro="" textlink="">
      <xdr:nvSpPr>
        <xdr:cNvPr id="427" name="楕円 426"/>
        <xdr:cNvSpPr/>
      </xdr:nvSpPr>
      <xdr:spPr>
        <a:xfrm>
          <a:off x="8699500" y="135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60106</xdr:rowOff>
    </xdr:from>
    <xdr:ext cx="534377" cy="259045"/>
    <xdr:sp macro="" textlink="">
      <xdr:nvSpPr>
        <xdr:cNvPr id="428" name="テキスト ボックス 427"/>
        <xdr:cNvSpPr txBox="1"/>
      </xdr:nvSpPr>
      <xdr:spPr>
        <a:xfrm>
          <a:off x="8483111" y="1360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117739</xdr:rowOff>
    </xdr:from>
    <xdr:to>
      <xdr:col>41</xdr:col>
      <xdr:colOff>101600</xdr:colOff>
      <xdr:row>78</xdr:row>
      <xdr:rowOff>47889</xdr:rowOff>
    </xdr:to>
    <xdr:sp macro="" textlink="">
      <xdr:nvSpPr>
        <xdr:cNvPr id="429" name="楕円 428"/>
        <xdr:cNvSpPr/>
      </xdr:nvSpPr>
      <xdr:spPr>
        <a:xfrm>
          <a:off x="7810500" y="1331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64416</xdr:rowOff>
    </xdr:from>
    <xdr:ext cx="599010" cy="259045"/>
    <xdr:sp macro="" textlink="">
      <xdr:nvSpPr>
        <xdr:cNvPr id="430" name="テキスト ボックス 429"/>
        <xdr:cNvSpPr txBox="1"/>
      </xdr:nvSpPr>
      <xdr:spPr>
        <a:xfrm>
          <a:off x="7561795" y="1309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158595</xdr:rowOff>
    </xdr:from>
    <xdr:to>
      <xdr:col>36</xdr:col>
      <xdr:colOff>165100</xdr:colOff>
      <xdr:row>79</xdr:row>
      <xdr:rowOff>88745</xdr:rowOff>
    </xdr:to>
    <xdr:sp macro="" textlink="">
      <xdr:nvSpPr>
        <xdr:cNvPr id="431" name="楕円 430"/>
        <xdr:cNvSpPr/>
      </xdr:nvSpPr>
      <xdr:spPr>
        <a:xfrm>
          <a:off x="6921500" y="135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79872</xdr:rowOff>
    </xdr:from>
    <xdr:ext cx="469744" cy="259045"/>
    <xdr:sp macro="" textlink="">
      <xdr:nvSpPr>
        <xdr:cNvPr id="432" name="テキスト ボックス 431"/>
        <xdr:cNvSpPr txBox="1"/>
      </xdr:nvSpPr>
      <xdr:spPr>
        <a:xfrm>
          <a:off x="6737428" y="1362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32927</xdr:rowOff>
    </xdr:from>
    <xdr:to>
      <xdr:col>55</xdr:col>
      <xdr:colOff>0</xdr:colOff>
      <xdr:row>98</xdr:row>
      <xdr:rowOff>102916</xdr:rowOff>
    </xdr:to>
    <xdr:cxnSp macro="">
      <xdr:nvCxnSpPr>
        <xdr:cNvPr id="459" name="直線コネクタ 458"/>
        <xdr:cNvCxnSpPr/>
      </xdr:nvCxnSpPr>
      <xdr:spPr>
        <a:xfrm flipV="1">
          <a:off x="9639300" y="16835027"/>
          <a:ext cx="838200" cy="6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52781</xdr:rowOff>
    </xdr:from>
    <xdr:to>
      <xdr:col>50</xdr:col>
      <xdr:colOff>114300</xdr:colOff>
      <xdr:row>98</xdr:row>
      <xdr:rowOff>102916</xdr:rowOff>
    </xdr:to>
    <xdr:cxnSp macro="">
      <xdr:nvCxnSpPr>
        <xdr:cNvPr id="462" name="直線コネクタ 461"/>
        <xdr:cNvCxnSpPr/>
      </xdr:nvCxnSpPr>
      <xdr:spPr>
        <a:xfrm>
          <a:off x="8750300" y="16854881"/>
          <a:ext cx="889000" cy="5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34865</xdr:rowOff>
    </xdr:from>
    <xdr:to>
      <xdr:col>45</xdr:col>
      <xdr:colOff>177800</xdr:colOff>
      <xdr:row>98</xdr:row>
      <xdr:rowOff>52781</xdr:rowOff>
    </xdr:to>
    <xdr:cxnSp macro="">
      <xdr:nvCxnSpPr>
        <xdr:cNvPr id="465" name="直線コネクタ 464"/>
        <xdr:cNvCxnSpPr/>
      </xdr:nvCxnSpPr>
      <xdr:spPr>
        <a:xfrm>
          <a:off x="7861300" y="16836965"/>
          <a:ext cx="889000" cy="1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131352</xdr:rowOff>
    </xdr:from>
    <xdr:to>
      <xdr:col>41</xdr:col>
      <xdr:colOff>50800</xdr:colOff>
      <xdr:row>98</xdr:row>
      <xdr:rowOff>34865</xdr:rowOff>
    </xdr:to>
    <xdr:cxnSp macro="">
      <xdr:nvCxnSpPr>
        <xdr:cNvPr id="468" name="直線コネクタ 467"/>
        <xdr:cNvCxnSpPr/>
      </xdr:nvCxnSpPr>
      <xdr:spPr>
        <a:xfrm>
          <a:off x="6972300" y="16762002"/>
          <a:ext cx="889000" cy="7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153577</xdr:rowOff>
    </xdr:from>
    <xdr:to>
      <xdr:col>55</xdr:col>
      <xdr:colOff>50800</xdr:colOff>
      <xdr:row>98</xdr:row>
      <xdr:rowOff>83727</xdr:rowOff>
    </xdr:to>
    <xdr:sp macro="" textlink="">
      <xdr:nvSpPr>
        <xdr:cNvPr id="478" name="楕円 477"/>
        <xdr:cNvSpPr/>
      </xdr:nvSpPr>
      <xdr:spPr>
        <a:xfrm>
          <a:off x="10426700" y="1678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112954</xdr:rowOff>
    </xdr:from>
    <xdr:ext cx="599010" cy="259045"/>
    <xdr:sp macro="" textlink="">
      <xdr:nvSpPr>
        <xdr:cNvPr id="479" name="普通建設事業費 （ うち更新整備　）該当値テキスト"/>
        <xdr:cNvSpPr txBox="1"/>
      </xdr:nvSpPr>
      <xdr:spPr>
        <a:xfrm>
          <a:off x="10528300" y="1657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52116</xdr:rowOff>
    </xdr:from>
    <xdr:to>
      <xdr:col>50</xdr:col>
      <xdr:colOff>165100</xdr:colOff>
      <xdr:row>98</xdr:row>
      <xdr:rowOff>153716</xdr:rowOff>
    </xdr:to>
    <xdr:sp macro="" textlink="">
      <xdr:nvSpPr>
        <xdr:cNvPr id="480" name="楕円 479"/>
        <xdr:cNvSpPr/>
      </xdr:nvSpPr>
      <xdr:spPr>
        <a:xfrm>
          <a:off x="9588500" y="168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144843</xdr:rowOff>
    </xdr:from>
    <xdr:ext cx="534377" cy="259045"/>
    <xdr:sp macro="" textlink="">
      <xdr:nvSpPr>
        <xdr:cNvPr id="481" name="テキスト ボックス 480"/>
        <xdr:cNvSpPr txBox="1"/>
      </xdr:nvSpPr>
      <xdr:spPr>
        <a:xfrm>
          <a:off x="9372111" y="169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1981</xdr:rowOff>
    </xdr:from>
    <xdr:to>
      <xdr:col>46</xdr:col>
      <xdr:colOff>38100</xdr:colOff>
      <xdr:row>98</xdr:row>
      <xdr:rowOff>103581</xdr:rowOff>
    </xdr:to>
    <xdr:sp macro="" textlink="">
      <xdr:nvSpPr>
        <xdr:cNvPr id="482" name="楕円 481"/>
        <xdr:cNvSpPr/>
      </xdr:nvSpPr>
      <xdr:spPr>
        <a:xfrm>
          <a:off x="8699500" y="16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120108</xdr:rowOff>
    </xdr:from>
    <xdr:ext cx="599010" cy="259045"/>
    <xdr:sp macro="" textlink="">
      <xdr:nvSpPr>
        <xdr:cNvPr id="483" name="テキスト ボックス 482"/>
        <xdr:cNvSpPr txBox="1"/>
      </xdr:nvSpPr>
      <xdr:spPr>
        <a:xfrm>
          <a:off x="8450795" y="165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155515</xdr:rowOff>
    </xdr:from>
    <xdr:to>
      <xdr:col>41</xdr:col>
      <xdr:colOff>101600</xdr:colOff>
      <xdr:row>98</xdr:row>
      <xdr:rowOff>85665</xdr:rowOff>
    </xdr:to>
    <xdr:sp macro="" textlink="">
      <xdr:nvSpPr>
        <xdr:cNvPr id="484" name="楕円 483"/>
        <xdr:cNvSpPr/>
      </xdr:nvSpPr>
      <xdr:spPr>
        <a:xfrm>
          <a:off x="7810500" y="1678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102192</xdr:rowOff>
    </xdr:from>
    <xdr:ext cx="599010" cy="259045"/>
    <xdr:sp macro="" textlink="">
      <xdr:nvSpPr>
        <xdr:cNvPr id="485" name="テキスト ボックス 484"/>
        <xdr:cNvSpPr txBox="1"/>
      </xdr:nvSpPr>
      <xdr:spPr>
        <a:xfrm>
          <a:off x="7561795" y="1656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80552</xdr:rowOff>
    </xdr:from>
    <xdr:to>
      <xdr:col>36</xdr:col>
      <xdr:colOff>165100</xdr:colOff>
      <xdr:row>98</xdr:row>
      <xdr:rowOff>10702</xdr:rowOff>
    </xdr:to>
    <xdr:sp macro="" textlink="">
      <xdr:nvSpPr>
        <xdr:cNvPr id="486" name="楕円 485"/>
        <xdr:cNvSpPr/>
      </xdr:nvSpPr>
      <xdr:spPr>
        <a:xfrm>
          <a:off x="6921500" y="167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27229</xdr:rowOff>
    </xdr:from>
    <xdr:ext cx="599010" cy="259045"/>
    <xdr:sp macro="" textlink="">
      <xdr:nvSpPr>
        <xdr:cNvPr id="487" name="テキスト ボックス 486"/>
        <xdr:cNvSpPr txBox="1"/>
      </xdr:nvSpPr>
      <xdr:spPr>
        <a:xfrm>
          <a:off x="6672795" y="1648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167022</xdr:rowOff>
    </xdr:from>
    <xdr:to>
      <xdr:col>85</xdr:col>
      <xdr:colOff>127000</xdr:colOff>
      <xdr:row>39</xdr:row>
      <xdr:rowOff>39025</xdr:rowOff>
    </xdr:to>
    <xdr:cxnSp macro="">
      <xdr:nvCxnSpPr>
        <xdr:cNvPr id="516" name="直線コネクタ 515"/>
        <xdr:cNvCxnSpPr/>
      </xdr:nvCxnSpPr>
      <xdr:spPr>
        <a:xfrm>
          <a:off x="15481300" y="6682122"/>
          <a:ext cx="838200" cy="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167022</xdr:rowOff>
    </xdr:from>
    <xdr:to>
      <xdr:col>81</xdr:col>
      <xdr:colOff>50800</xdr:colOff>
      <xdr:row>39</xdr:row>
      <xdr:rowOff>22394</xdr:rowOff>
    </xdr:to>
    <xdr:cxnSp macro="">
      <xdr:nvCxnSpPr>
        <xdr:cNvPr id="519" name="直線コネクタ 518"/>
        <xdr:cNvCxnSpPr/>
      </xdr:nvCxnSpPr>
      <xdr:spPr>
        <a:xfrm flipV="1">
          <a:off x="14592300" y="6682122"/>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22394</xdr:rowOff>
    </xdr:from>
    <xdr:to>
      <xdr:col>76</xdr:col>
      <xdr:colOff>114300</xdr:colOff>
      <xdr:row>39</xdr:row>
      <xdr:rowOff>34853</xdr:rowOff>
    </xdr:to>
    <xdr:cxnSp macro="">
      <xdr:nvCxnSpPr>
        <xdr:cNvPr id="522" name="直線コネクタ 521"/>
        <xdr:cNvCxnSpPr/>
      </xdr:nvCxnSpPr>
      <xdr:spPr>
        <a:xfrm flipV="1">
          <a:off x="13703300" y="6708944"/>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34853</xdr:rowOff>
    </xdr:from>
    <xdr:to>
      <xdr:col>71</xdr:col>
      <xdr:colOff>177800</xdr:colOff>
      <xdr:row>39</xdr:row>
      <xdr:rowOff>35462</xdr:rowOff>
    </xdr:to>
    <xdr:cxnSp macro="">
      <xdr:nvCxnSpPr>
        <xdr:cNvPr id="525" name="直線コネクタ 524"/>
        <xdr:cNvCxnSpPr/>
      </xdr:nvCxnSpPr>
      <xdr:spPr>
        <a:xfrm flipV="1">
          <a:off x="12814300" y="6721403"/>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159675</xdr:rowOff>
    </xdr:from>
    <xdr:to>
      <xdr:col>85</xdr:col>
      <xdr:colOff>177800</xdr:colOff>
      <xdr:row>39</xdr:row>
      <xdr:rowOff>89825</xdr:rowOff>
    </xdr:to>
    <xdr:sp macro="" textlink="">
      <xdr:nvSpPr>
        <xdr:cNvPr id="535" name="楕円 534"/>
        <xdr:cNvSpPr/>
      </xdr:nvSpPr>
      <xdr:spPr>
        <a:xfrm>
          <a:off x="16268700" y="66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74602</xdr:rowOff>
    </xdr:from>
    <xdr:ext cx="469744" cy="259045"/>
    <xdr:sp macro="" textlink="">
      <xdr:nvSpPr>
        <xdr:cNvPr id="536" name="災害復旧事業費該当値テキスト"/>
        <xdr:cNvSpPr txBox="1"/>
      </xdr:nvSpPr>
      <xdr:spPr>
        <a:xfrm>
          <a:off x="16370300" y="658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116222</xdr:rowOff>
    </xdr:from>
    <xdr:to>
      <xdr:col>81</xdr:col>
      <xdr:colOff>101600</xdr:colOff>
      <xdr:row>39</xdr:row>
      <xdr:rowOff>46372</xdr:rowOff>
    </xdr:to>
    <xdr:sp macro="" textlink="">
      <xdr:nvSpPr>
        <xdr:cNvPr id="537" name="楕円 536"/>
        <xdr:cNvSpPr/>
      </xdr:nvSpPr>
      <xdr:spPr>
        <a:xfrm>
          <a:off x="15430500" y="66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37499</xdr:rowOff>
    </xdr:from>
    <xdr:ext cx="534377" cy="259045"/>
    <xdr:sp macro="" textlink="">
      <xdr:nvSpPr>
        <xdr:cNvPr id="538" name="テキスト ボックス 537"/>
        <xdr:cNvSpPr txBox="1"/>
      </xdr:nvSpPr>
      <xdr:spPr>
        <a:xfrm>
          <a:off x="15214111" y="672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143044</xdr:rowOff>
    </xdr:from>
    <xdr:to>
      <xdr:col>76</xdr:col>
      <xdr:colOff>165100</xdr:colOff>
      <xdr:row>39</xdr:row>
      <xdr:rowOff>73194</xdr:rowOff>
    </xdr:to>
    <xdr:sp macro="" textlink="">
      <xdr:nvSpPr>
        <xdr:cNvPr id="539" name="楕円 538"/>
        <xdr:cNvSpPr/>
      </xdr:nvSpPr>
      <xdr:spPr>
        <a:xfrm>
          <a:off x="14541500" y="66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64321</xdr:rowOff>
    </xdr:from>
    <xdr:ext cx="469744" cy="259045"/>
    <xdr:sp macro="" textlink="">
      <xdr:nvSpPr>
        <xdr:cNvPr id="540" name="テキスト ボックス 539"/>
        <xdr:cNvSpPr txBox="1"/>
      </xdr:nvSpPr>
      <xdr:spPr>
        <a:xfrm>
          <a:off x="14357428" y="675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155503</xdr:rowOff>
    </xdr:from>
    <xdr:to>
      <xdr:col>72</xdr:col>
      <xdr:colOff>38100</xdr:colOff>
      <xdr:row>39</xdr:row>
      <xdr:rowOff>85653</xdr:rowOff>
    </xdr:to>
    <xdr:sp macro="" textlink="">
      <xdr:nvSpPr>
        <xdr:cNvPr id="541" name="楕円 540"/>
        <xdr:cNvSpPr/>
      </xdr:nvSpPr>
      <xdr:spPr>
        <a:xfrm>
          <a:off x="13652500" y="667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76780</xdr:rowOff>
    </xdr:from>
    <xdr:ext cx="469744" cy="259045"/>
    <xdr:sp macro="" textlink="">
      <xdr:nvSpPr>
        <xdr:cNvPr id="542" name="テキスト ボックス 541"/>
        <xdr:cNvSpPr txBox="1"/>
      </xdr:nvSpPr>
      <xdr:spPr>
        <a:xfrm>
          <a:off x="13468428" y="676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156112</xdr:rowOff>
    </xdr:from>
    <xdr:to>
      <xdr:col>67</xdr:col>
      <xdr:colOff>101600</xdr:colOff>
      <xdr:row>39</xdr:row>
      <xdr:rowOff>86262</xdr:rowOff>
    </xdr:to>
    <xdr:sp macro="" textlink="">
      <xdr:nvSpPr>
        <xdr:cNvPr id="543" name="楕円 542"/>
        <xdr:cNvSpPr/>
      </xdr:nvSpPr>
      <xdr:spPr>
        <a:xfrm>
          <a:off x="12763500" y="667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77389</xdr:rowOff>
    </xdr:from>
    <xdr:ext cx="469744" cy="259045"/>
    <xdr:sp macro="" textlink="">
      <xdr:nvSpPr>
        <xdr:cNvPr id="544" name="テキスト ボックス 543"/>
        <xdr:cNvSpPr txBox="1"/>
      </xdr:nvSpPr>
      <xdr:spPr>
        <a:xfrm>
          <a:off x="12579428" y="676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87021</xdr:rowOff>
    </xdr:from>
    <xdr:to>
      <xdr:col>85</xdr:col>
      <xdr:colOff>127000</xdr:colOff>
      <xdr:row>76</xdr:row>
      <xdr:rowOff>119049</xdr:rowOff>
    </xdr:to>
    <xdr:cxnSp macro="">
      <xdr:nvCxnSpPr>
        <xdr:cNvPr id="628" name="直線コネクタ 627"/>
        <xdr:cNvCxnSpPr/>
      </xdr:nvCxnSpPr>
      <xdr:spPr>
        <a:xfrm flipV="1">
          <a:off x="15481300" y="13117221"/>
          <a:ext cx="838200" cy="3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159584</xdr:rowOff>
    </xdr:from>
    <xdr:to>
      <xdr:col>81</xdr:col>
      <xdr:colOff>50800</xdr:colOff>
      <xdr:row>76</xdr:row>
      <xdr:rowOff>119049</xdr:rowOff>
    </xdr:to>
    <xdr:cxnSp macro="">
      <xdr:nvCxnSpPr>
        <xdr:cNvPr id="631" name="直線コネクタ 630"/>
        <xdr:cNvCxnSpPr/>
      </xdr:nvCxnSpPr>
      <xdr:spPr>
        <a:xfrm>
          <a:off x="14592300" y="13018334"/>
          <a:ext cx="889000" cy="1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142977</xdr:rowOff>
    </xdr:from>
    <xdr:to>
      <xdr:col>76</xdr:col>
      <xdr:colOff>114300</xdr:colOff>
      <xdr:row>75</xdr:row>
      <xdr:rowOff>159584</xdr:rowOff>
    </xdr:to>
    <xdr:cxnSp macro="">
      <xdr:nvCxnSpPr>
        <xdr:cNvPr id="634" name="直線コネクタ 633"/>
        <xdr:cNvCxnSpPr/>
      </xdr:nvCxnSpPr>
      <xdr:spPr>
        <a:xfrm>
          <a:off x="13703300" y="13001727"/>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117930</xdr:rowOff>
    </xdr:from>
    <xdr:to>
      <xdr:col>71</xdr:col>
      <xdr:colOff>177800</xdr:colOff>
      <xdr:row>75</xdr:row>
      <xdr:rowOff>142977</xdr:rowOff>
    </xdr:to>
    <xdr:cxnSp macro="">
      <xdr:nvCxnSpPr>
        <xdr:cNvPr id="637" name="直線コネクタ 636"/>
        <xdr:cNvCxnSpPr/>
      </xdr:nvCxnSpPr>
      <xdr:spPr>
        <a:xfrm>
          <a:off x="12814300" y="12976680"/>
          <a:ext cx="889000" cy="2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36221</xdr:rowOff>
    </xdr:from>
    <xdr:to>
      <xdr:col>85</xdr:col>
      <xdr:colOff>177800</xdr:colOff>
      <xdr:row>76</xdr:row>
      <xdr:rowOff>137821</xdr:rowOff>
    </xdr:to>
    <xdr:sp macro="" textlink="">
      <xdr:nvSpPr>
        <xdr:cNvPr id="647" name="楕円 646"/>
        <xdr:cNvSpPr/>
      </xdr:nvSpPr>
      <xdr:spPr>
        <a:xfrm>
          <a:off x="16268700" y="130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59098</xdr:rowOff>
    </xdr:from>
    <xdr:ext cx="599010" cy="259045"/>
    <xdr:sp macro="" textlink="">
      <xdr:nvSpPr>
        <xdr:cNvPr id="648" name="公債費該当値テキスト"/>
        <xdr:cNvSpPr txBox="1"/>
      </xdr:nvSpPr>
      <xdr:spPr>
        <a:xfrm>
          <a:off x="16370300" y="1291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68249</xdr:rowOff>
    </xdr:from>
    <xdr:to>
      <xdr:col>81</xdr:col>
      <xdr:colOff>101600</xdr:colOff>
      <xdr:row>76</xdr:row>
      <xdr:rowOff>169849</xdr:rowOff>
    </xdr:to>
    <xdr:sp macro="" textlink="">
      <xdr:nvSpPr>
        <xdr:cNvPr id="649" name="楕円 648"/>
        <xdr:cNvSpPr/>
      </xdr:nvSpPr>
      <xdr:spPr>
        <a:xfrm>
          <a:off x="15430500" y="130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14925</xdr:rowOff>
    </xdr:from>
    <xdr:ext cx="599010" cy="259045"/>
    <xdr:sp macro="" textlink="">
      <xdr:nvSpPr>
        <xdr:cNvPr id="650" name="テキスト ボックス 649"/>
        <xdr:cNvSpPr txBox="1"/>
      </xdr:nvSpPr>
      <xdr:spPr>
        <a:xfrm>
          <a:off x="15181795" y="1287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108784</xdr:rowOff>
    </xdr:from>
    <xdr:to>
      <xdr:col>76</xdr:col>
      <xdr:colOff>165100</xdr:colOff>
      <xdr:row>76</xdr:row>
      <xdr:rowOff>38934</xdr:rowOff>
    </xdr:to>
    <xdr:sp macro="" textlink="">
      <xdr:nvSpPr>
        <xdr:cNvPr id="651" name="楕円 650"/>
        <xdr:cNvSpPr/>
      </xdr:nvSpPr>
      <xdr:spPr>
        <a:xfrm>
          <a:off x="14541500" y="129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55461</xdr:rowOff>
    </xdr:from>
    <xdr:ext cx="599010" cy="259045"/>
    <xdr:sp macro="" textlink="">
      <xdr:nvSpPr>
        <xdr:cNvPr id="652" name="テキスト ボックス 651"/>
        <xdr:cNvSpPr txBox="1"/>
      </xdr:nvSpPr>
      <xdr:spPr>
        <a:xfrm>
          <a:off x="14292795" y="1274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92177</xdr:rowOff>
    </xdr:from>
    <xdr:to>
      <xdr:col>72</xdr:col>
      <xdr:colOff>38100</xdr:colOff>
      <xdr:row>76</xdr:row>
      <xdr:rowOff>22327</xdr:rowOff>
    </xdr:to>
    <xdr:sp macro="" textlink="">
      <xdr:nvSpPr>
        <xdr:cNvPr id="653" name="楕円 652"/>
        <xdr:cNvSpPr/>
      </xdr:nvSpPr>
      <xdr:spPr>
        <a:xfrm>
          <a:off x="13652500" y="1295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38854</xdr:rowOff>
    </xdr:from>
    <xdr:ext cx="599010" cy="259045"/>
    <xdr:sp macro="" textlink="">
      <xdr:nvSpPr>
        <xdr:cNvPr id="654" name="テキスト ボックス 653"/>
        <xdr:cNvSpPr txBox="1"/>
      </xdr:nvSpPr>
      <xdr:spPr>
        <a:xfrm>
          <a:off x="13403795" y="1272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67130</xdr:rowOff>
    </xdr:from>
    <xdr:to>
      <xdr:col>67</xdr:col>
      <xdr:colOff>101600</xdr:colOff>
      <xdr:row>75</xdr:row>
      <xdr:rowOff>168731</xdr:rowOff>
    </xdr:to>
    <xdr:sp macro="" textlink="">
      <xdr:nvSpPr>
        <xdr:cNvPr id="655" name="楕円 654"/>
        <xdr:cNvSpPr/>
      </xdr:nvSpPr>
      <xdr:spPr>
        <a:xfrm>
          <a:off x="12763500" y="129258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13807</xdr:rowOff>
    </xdr:from>
    <xdr:ext cx="599010" cy="259045"/>
    <xdr:sp macro="" textlink="">
      <xdr:nvSpPr>
        <xdr:cNvPr id="656" name="テキスト ボックス 655"/>
        <xdr:cNvSpPr txBox="1"/>
      </xdr:nvSpPr>
      <xdr:spPr>
        <a:xfrm>
          <a:off x="12514795" y="1270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72676</xdr:rowOff>
    </xdr:from>
    <xdr:to>
      <xdr:col>85</xdr:col>
      <xdr:colOff>127000</xdr:colOff>
      <xdr:row>98</xdr:row>
      <xdr:rowOff>86740</xdr:rowOff>
    </xdr:to>
    <xdr:cxnSp macro="">
      <xdr:nvCxnSpPr>
        <xdr:cNvPr id="687" name="直線コネクタ 686"/>
        <xdr:cNvCxnSpPr/>
      </xdr:nvCxnSpPr>
      <xdr:spPr>
        <a:xfrm>
          <a:off x="15481300" y="16874776"/>
          <a:ext cx="838200" cy="1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55113</xdr:rowOff>
    </xdr:from>
    <xdr:to>
      <xdr:col>81</xdr:col>
      <xdr:colOff>50800</xdr:colOff>
      <xdr:row>98</xdr:row>
      <xdr:rowOff>72676</xdr:rowOff>
    </xdr:to>
    <xdr:cxnSp macro="">
      <xdr:nvCxnSpPr>
        <xdr:cNvPr id="690" name="直線コネクタ 689"/>
        <xdr:cNvCxnSpPr/>
      </xdr:nvCxnSpPr>
      <xdr:spPr>
        <a:xfrm>
          <a:off x="14592300" y="16857213"/>
          <a:ext cx="8890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2445</xdr:rowOff>
    </xdr:from>
    <xdr:to>
      <xdr:col>76</xdr:col>
      <xdr:colOff>114300</xdr:colOff>
      <xdr:row>98</xdr:row>
      <xdr:rowOff>55113</xdr:rowOff>
    </xdr:to>
    <xdr:cxnSp macro="">
      <xdr:nvCxnSpPr>
        <xdr:cNvPr id="693" name="直線コネクタ 692"/>
        <xdr:cNvCxnSpPr/>
      </xdr:nvCxnSpPr>
      <xdr:spPr>
        <a:xfrm>
          <a:off x="13703300" y="16804545"/>
          <a:ext cx="889000" cy="5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2445</xdr:rowOff>
    </xdr:from>
    <xdr:to>
      <xdr:col>71</xdr:col>
      <xdr:colOff>177800</xdr:colOff>
      <xdr:row>99</xdr:row>
      <xdr:rowOff>11319</xdr:rowOff>
    </xdr:to>
    <xdr:cxnSp macro="">
      <xdr:nvCxnSpPr>
        <xdr:cNvPr id="696" name="直線コネクタ 695"/>
        <xdr:cNvCxnSpPr/>
      </xdr:nvCxnSpPr>
      <xdr:spPr>
        <a:xfrm flipV="1">
          <a:off x="12814300" y="16804545"/>
          <a:ext cx="889000" cy="18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35940</xdr:rowOff>
    </xdr:from>
    <xdr:to>
      <xdr:col>85</xdr:col>
      <xdr:colOff>177800</xdr:colOff>
      <xdr:row>98</xdr:row>
      <xdr:rowOff>137540</xdr:rowOff>
    </xdr:to>
    <xdr:sp macro="" textlink="">
      <xdr:nvSpPr>
        <xdr:cNvPr id="706" name="楕円 705"/>
        <xdr:cNvSpPr/>
      </xdr:nvSpPr>
      <xdr:spPr>
        <a:xfrm>
          <a:off x="16268700" y="168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58817</xdr:rowOff>
    </xdr:from>
    <xdr:ext cx="599010" cy="259045"/>
    <xdr:sp macro="" textlink="">
      <xdr:nvSpPr>
        <xdr:cNvPr id="707" name="積立金該当値テキスト"/>
        <xdr:cNvSpPr txBox="1"/>
      </xdr:nvSpPr>
      <xdr:spPr>
        <a:xfrm>
          <a:off x="16370300" y="1668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21876</xdr:rowOff>
    </xdr:from>
    <xdr:to>
      <xdr:col>81</xdr:col>
      <xdr:colOff>101600</xdr:colOff>
      <xdr:row>98</xdr:row>
      <xdr:rowOff>123476</xdr:rowOff>
    </xdr:to>
    <xdr:sp macro="" textlink="">
      <xdr:nvSpPr>
        <xdr:cNvPr id="708" name="楕円 707"/>
        <xdr:cNvSpPr/>
      </xdr:nvSpPr>
      <xdr:spPr>
        <a:xfrm>
          <a:off x="15430500" y="168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140003</xdr:rowOff>
    </xdr:from>
    <xdr:ext cx="599010" cy="259045"/>
    <xdr:sp macro="" textlink="">
      <xdr:nvSpPr>
        <xdr:cNvPr id="709" name="テキスト ボックス 708"/>
        <xdr:cNvSpPr txBox="1"/>
      </xdr:nvSpPr>
      <xdr:spPr>
        <a:xfrm>
          <a:off x="15181795" y="1659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4313</xdr:rowOff>
    </xdr:from>
    <xdr:to>
      <xdr:col>76</xdr:col>
      <xdr:colOff>165100</xdr:colOff>
      <xdr:row>98</xdr:row>
      <xdr:rowOff>105913</xdr:rowOff>
    </xdr:to>
    <xdr:sp macro="" textlink="">
      <xdr:nvSpPr>
        <xdr:cNvPr id="710" name="楕円 709"/>
        <xdr:cNvSpPr/>
      </xdr:nvSpPr>
      <xdr:spPr>
        <a:xfrm>
          <a:off x="14541500" y="168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122440</xdr:rowOff>
    </xdr:from>
    <xdr:ext cx="599010" cy="259045"/>
    <xdr:sp macro="" textlink="">
      <xdr:nvSpPr>
        <xdr:cNvPr id="711" name="テキスト ボックス 710"/>
        <xdr:cNvSpPr txBox="1"/>
      </xdr:nvSpPr>
      <xdr:spPr>
        <a:xfrm>
          <a:off x="14292795" y="1658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123095</xdr:rowOff>
    </xdr:from>
    <xdr:to>
      <xdr:col>72</xdr:col>
      <xdr:colOff>38100</xdr:colOff>
      <xdr:row>98</xdr:row>
      <xdr:rowOff>53245</xdr:rowOff>
    </xdr:to>
    <xdr:sp macro="" textlink="">
      <xdr:nvSpPr>
        <xdr:cNvPr id="712" name="楕円 711"/>
        <xdr:cNvSpPr/>
      </xdr:nvSpPr>
      <xdr:spPr>
        <a:xfrm>
          <a:off x="13652500" y="167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69772</xdr:rowOff>
    </xdr:from>
    <xdr:ext cx="599010" cy="259045"/>
    <xdr:sp macro="" textlink="">
      <xdr:nvSpPr>
        <xdr:cNvPr id="713" name="テキスト ボックス 712"/>
        <xdr:cNvSpPr txBox="1"/>
      </xdr:nvSpPr>
      <xdr:spPr>
        <a:xfrm>
          <a:off x="13403795" y="1652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131969</xdr:rowOff>
    </xdr:from>
    <xdr:to>
      <xdr:col>67</xdr:col>
      <xdr:colOff>101600</xdr:colOff>
      <xdr:row>99</xdr:row>
      <xdr:rowOff>62119</xdr:rowOff>
    </xdr:to>
    <xdr:sp macro="" textlink="">
      <xdr:nvSpPr>
        <xdr:cNvPr id="714" name="楕円 713"/>
        <xdr:cNvSpPr/>
      </xdr:nvSpPr>
      <xdr:spPr>
        <a:xfrm>
          <a:off x="12763500" y="169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78646</xdr:rowOff>
    </xdr:from>
    <xdr:ext cx="534377" cy="259045"/>
    <xdr:sp macro="" textlink="">
      <xdr:nvSpPr>
        <xdr:cNvPr id="715" name="テキスト ボックス 714"/>
        <xdr:cNvSpPr txBox="1"/>
      </xdr:nvSpPr>
      <xdr:spPr>
        <a:xfrm>
          <a:off x="12547111" y="1670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43535</xdr:rowOff>
    </xdr:from>
    <xdr:to>
      <xdr:col>102</xdr:col>
      <xdr:colOff>114300</xdr:colOff>
      <xdr:row>39</xdr:row>
      <xdr:rowOff>44450</xdr:rowOff>
    </xdr:to>
    <xdr:cxnSp macro="">
      <xdr:nvCxnSpPr>
        <xdr:cNvPr id="753" name="直線コネクタ 752"/>
        <xdr:cNvCxnSpPr/>
      </xdr:nvCxnSpPr>
      <xdr:spPr>
        <a:xfrm>
          <a:off x="18656300" y="67300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164185</xdr:rowOff>
    </xdr:from>
    <xdr:to>
      <xdr:col>98</xdr:col>
      <xdr:colOff>38100</xdr:colOff>
      <xdr:row>39</xdr:row>
      <xdr:rowOff>94335</xdr:rowOff>
    </xdr:to>
    <xdr:sp macro="" textlink="">
      <xdr:nvSpPr>
        <xdr:cNvPr id="771" name="楕円 770"/>
        <xdr:cNvSpPr/>
      </xdr:nvSpPr>
      <xdr:spPr>
        <a:xfrm>
          <a:off x="18605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85462</xdr:rowOff>
    </xdr:from>
    <xdr:ext cx="313932" cy="259045"/>
    <xdr:sp macro="" textlink="">
      <xdr:nvSpPr>
        <xdr:cNvPr id="772" name="テキスト ボックス 771"/>
        <xdr:cNvSpPr txBox="1"/>
      </xdr:nvSpPr>
      <xdr:spPr>
        <a:xfrm>
          <a:off x="18499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136897</xdr:rowOff>
    </xdr:from>
    <xdr:to>
      <xdr:col>116</xdr:col>
      <xdr:colOff>63500</xdr:colOff>
      <xdr:row>75</xdr:row>
      <xdr:rowOff>156831</xdr:rowOff>
    </xdr:to>
    <xdr:cxnSp macro="">
      <xdr:nvCxnSpPr>
        <xdr:cNvPr id="856" name="直線コネクタ 855"/>
        <xdr:cNvCxnSpPr/>
      </xdr:nvCxnSpPr>
      <xdr:spPr>
        <a:xfrm flipV="1">
          <a:off x="21323300" y="12995647"/>
          <a:ext cx="8382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122354</xdr:rowOff>
    </xdr:from>
    <xdr:to>
      <xdr:col>111</xdr:col>
      <xdr:colOff>177800</xdr:colOff>
      <xdr:row>75</xdr:row>
      <xdr:rowOff>156831</xdr:rowOff>
    </xdr:to>
    <xdr:cxnSp macro="">
      <xdr:nvCxnSpPr>
        <xdr:cNvPr id="859" name="直線コネクタ 858"/>
        <xdr:cNvCxnSpPr/>
      </xdr:nvCxnSpPr>
      <xdr:spPr>
        <a:xfrm>
          <a:off x="20434300" y="12981104"/>
          <a:ext cx="889000" cy="3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122354</xdr:rowOff>
    </xdr:from>
    <xdr:to>
      <xdr:col>107</xdr:col>
      <xdr:colOff>50800</xdr:colOff>
      <xdr:row>76</xdr:row>
      <xdr:rowOff>3253</xdr:rowOff>
    </xdr:to>
    <xdr:cxnSp macro="">
      <xdr:nvCxnSpPr>
        <xdr:cNvPr id="862" name="直線コネクタ 861"/>
        <xdr:cNvCxnSpPr/>
      </xdr:nvCxnSpPr>
      <xdr:spPr>
        <a:xfrm flipV="1">
          <a:off x="19545300" y="12981104"/>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3253</xdr:rowOff>
    </xdr:from>
    <xdr:to>
      <xdr:col>102</xdr:col>
      <xdr:colOff>114300</xdr:colOff>
      <xdr:row>76</xdr:row>
      <xdr:rowOff>32308</xdr:rowOff>
    </xdr:to>
    <xdr:cxnSp macro="">
      <xdr:nvCxnSpPr>
        <xdr:cNvPr id="865" name="直線コネクタ 864"/>
        <xdr:cNvCxnSpPr/>
      </xdr:nvCxnSpPr>
      <xdr:spPr>
        <a:xfrm flipV="1">
          <a:off x="18656300" y="13033453"/>
          <a:ext cx="889000" cy="2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86097</xdr:rowOff>
    </xdr:from>
    <xdr:to>
      <xdr:col>116</xdr:col>
      <xdr:colOff>114300</xdr:colOff>
      <xdr:row>76</xdr:row>
      <xdr:rowOff>16247</xdr:rowOff>
    </xdr:to>
    <xdr:sp macro="" textlink="">
      <xdr:nvSpPr>
        <xdr:cNvPr id="875" name="楕円 874"/>
        <xdr:cNvSpPr/>
      </xdr:nvSpPr>
      <xdr:spPr>
        <a:xfrm>
          <a:off x="22110700" y="1294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108974</xdr:rowOff>
    </xdr:from>
    <xdr:ext cx="599010" cy="259045"/>
    <xdr:sp macro="" textlink="">
      <xdr:nvSpPr>
        <xdr:cNvPr id="876" name="繰出金該当値テキスト"/>
        <xdr:cNvSpPr txBox="1"/>
      </xdr:nvSpPr>
      <xdr:spPr>
        <a:xfrm>
          <a:off x="22212300" y="1279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106032</xdr:rowOff>
    </xdr:from>
    <xdr:to>
      <xdr:col>112</xdr:col>
      <xdr:colOff>38100</xdr:colOff>
      <xdr:row>76</xdr:row>
      <xdr:rowOff>36181</xdr:rowOff>
    </xdr:to>
    <xdr:sp macro="" textlink="">
      <xdr:nvSpPr>
        <xdr:cNvPr id="877" name="楕円 876"/>
        <xdr:cNvSpPr/>
      </xdr:nvSpPr>
      <xdr:spPr>
        <a:xfrm>
          <a:off x="21272500" y="12964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27308</xdr:rowOff>
    </xdr:from>
    <xdr:ext cx="599010" cy="259045"/>
    <xdr:sp macro="" textlink="">
      <xdr:nvSpPr>
        <xdr:cNvPr id="878" name="テキスト ボックス 877"/>
        <xdr:cNvSpPr txBox="1"/>
      </xdr:nvSpPr>
      <xdr:spPr>
        <a:xfrm>
          <a:off x="21023795" y="1305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71554</xdr:rowOff>
    </xdr:from>
    <xdr:to>
      <xdr:col>107</xdr:col>
      <xdr:colOff>101600</xdr:colOff>
      <xdr:row>76</xdr:row>
      <xdr:rowOff>1704</xdr:rowOff>
    </xdr:to>
    <xdr:sp macro="" textlink="">
      <xdr:nvSpPr>
        <xdr:cNvPr id="879" name="楕円 878"/>
        <xdr:cNvSpPr/>
      </xdr:nvSpPr>
      <xdr:spPr>
        <a:xfrm>
          <a:off x="20383500" y="1293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18231</xdr:rowOff>
    </xdr:from>
    <xdr:ext cx="599010" cy="259045"/>
    <xdr:sp macro="" textlink="">
      <xdr:nvSpPr>
        <xdr:cNvPr id="880" name="テキスト ボックス 879"/>
        <xdr:cNvSpPr txBox="1"/>
      </xdr:nvSpPr>
      <xdr:spPr>
        <a:xfrm>
          <a:off x="20134795" y="1270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123903</xdr:rowOff>
    </xdr:from>
    <xdr:to>
      <xdr:col>102</xdr:col>
      <xdr:colOff>165100</xdr:colOff>
      <xdr:row>76</xdr:row>
      <xdr:rowOff>54053</xdr:rowOff>
    </xdr:to>
    <xdr:sp macro="" textlink="">
      <xdr:nvSpPr>
        <xdr:cNvPr id="881" name="楕円 880"/>
        <xdr:cNvSpPr/>
      </xdr:nvSpPr>
      <xdr:spPr>
        <a:xfrm>
          <a:off x="19494500" y="1298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45180</xdr:rowOff>
    </xdr:from>
    <xdr:ext cx="599010" cy="259045"/>
    <xdr:sp macro="" textlink="">
      <xdr:nvSpPr>
        <xdr:cNvPr id="882" name="テキスト ボックス 881"/>
        <xdr:cNvSpPr txBox="1"/>
      </xdr:nvSpPr>
      <xdr:spPr>
        <a:xfrm>
          <a:off x="19245795" y="1307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152958</xdr:rowOff>
    </xdr:from>
    <xdr:to>
      <xdr:col>98</xdr:col>
      <xdr:colOff>38100</xdr:colOff>
      <xdr:row>76</xdr:row>
      <xdr:rowOff>83108</xdr:rowOff>
    </xdr:to>
    <xdr:sp macro="" textlink="">
      <xdr:nvSpPr>
        <xdr:cNvPr id="883" name="楕円 882"/>
        <xdr:cNvSpPr/>
      </xdr:nvSpPr>
      <xdr:spPr>
        <a:xfrm>
          <a:off x="18605500" y="130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74235</xdr:rowOff>
    </xdr:from>
    <xdr:ext cx="534377" cy="259045"/>
    <xdr:sp macro="" textlink="">
      <xdr:nvSpPr>
        <xdr:cNvPr id="884" name="テキスト ボックス 883"/>
        <xdr:cNvSpPr txBox="1"/>
      </xdr:nvSpPr>
      <xdr:spPr>
        <a:xfrm>
          <a:off x="18389111" y="1310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、ほとんどの数値で</a:t>
          </a:r>
          <a:r>
            <a:rPr kumimoji="1" lang="ja-JP" altLang="ja-JP" sz="1100">
              <a:solidFill>
                <a:schemeClr val="dk1"/>
              </a:solidFill>
              <a:effectLst/>
              <a:latin typeface="+mn-lt"/>
              <a:ea typeface="+mn-ea"/>
              <a:cs typeface="+mn-cs"/>
            </a:rPr>
            <a:t>一人当たりコストが</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い状況となっている。</a:t>
          </a:r>
          <a:r>
            <a:rPr kumimoji="1" lang="ja-JP" altLang="en-US" sz="1100">
              <a:solidFill>
                <a:schemeClr val="dk1"/>
              </a:solidFill>
              <a:effectLst/>
              <a:latin typeface="+mn-lt"/>
              <a:ea typeface="+mn-ea"/>
              <a:cs typeface="+mn-cs"/>
            </a:rPr>
            <a:t>人口の減少により、施設維持や職員人件費など固定的な経費が上昇の要因となっている。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
1,841
101.83
3,616,776
3,424,975
188,809
1,716,957
3,937,611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30943</xdr:rowOff>
    </xdr:from>
    <xdr:to>
      <xdr:col>24</xdr:col>
      <xdr:colOff>63500</xdr:colOff>
      <xdr:row>36</xdr:row>
      <xdr:rowOff>39935</xdr:rowOff>
    </xdr:to>
    <xdr:cxnSp macro="">
      <xdr:nvCxnSpPr>
        <xdr:cNvPr id="60" name="直線コネクタ 59"/>
        <xdr:cNvCxnSpPr/>
      </xdr:nvCxnSpPr>
      <xdr:spPr>
        <a:xfrm flipV="1">
          <a:off x="3797300" y="6203143"/>
          <a:ext cx="8382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39935</xdr:rowOff>
    </xdr:from>
    <xdr:to>
      <xdr:col>19</xdr:col>
      <xdr:colOff>177800</xdr:colOff>
      <xdr:row>36</xdr:row>
      <xdr:rowOff>51517</xdr:rowOff>
    </xdr:to>
    <xdr:cxnSp macro="">
      <xdr:nvCxnSpPr>
        <xdr:cNvPr id="63" name="直線コネクタ 62"/>
        <xdr:cNvCxnSpPr/>
      </xdr:nvCxnSpPr>
      <xdr:spPr>
        <a:xfrm flipV="1">
          <a:off x="2908300" y="6212135"/>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42850</xdr:rowOff>
    </xdr:from>
    <xdr:to>
      <xdr:col>15</xdr:col>
      <xdr:colOff>50800</xdr:colOff>
      <xdr:row>36</xdr:row>
      <xdr:rowOff>51517</xdr:rowOff>
    </xdr:to>
    <xdr:cxnSp macro="">
      <xdr:nvCxnSpPr>
        <xdr:cNvPr id="66" name="直線コネクタ 65"/>
        <xdr:cNvCxnSpPr/>
      </xdr:nvCxnSpPr>
      <xdr:spPr>
        <a:xfrm>
          <a:off x="2019300" y="6215050"/>
          <a:ext cx="8890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42850</xdr:rowOff>
    </xdr:from>
    <xdr:to>
      <xdr:col>10</xdr:col>
      <xdr:colOff>114300</xdr:colOff>
      <xdr:row>36</xdr:row>
      <xdr:rowOff>70625</xdr:rowOff>
    </xdr:to>
    <xdr:cxnSp macro="">
      <xdr:nvCxnSpPr>
        <xdr:cNvPr id="69" name="直線コネクタ 68"/>
        <xdr:cNvCxnSpPr/>
      </xdr:nvCxnSpPr>
      <xdr:spPr>
        <a:xfrm flipV="1">
          <a:off x="1130300" y="6215050"/>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151593</xdr:rowOff>
    </xdr:from>
    <xdr:to>
      <xdr:col>24</xdr:col>
      <xdr:colOff>114300</xdr:colOff>
      <xdr:row>36</xdr:row>
      <xdr:rowOff>81743</xdr:rowOff>
    </xdr:to>
    <xdr:sp macro="" textlink="">
      <xdr:nvSpPr>
        <xdr:cNvPr id="79" name="楕円 78"/>
        <xdr:cNvSpPr/>
      </xdr:nvSpPr>
      <xdr:spPr>
        <a:xfrm>
          <a:off x="4584700" y="61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3020</xdr:rowOff>
    </xdr:from>
    <xdr:ext cx="534377" cy="259045"/>
    <xdr:sp macro="" textlink="">
      <xdr:nvSpPr>
        <xdr:cNvPr id="80" name="議会費該当値テキスト"/>
        <xdr:cNvSpPr txBox="1"/>
      </xdr:nvSpPr>
      <xdr:spPr>
        <a:xfrm>
          <a:off x="4686300" y="600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160585</xdr:rowOff>
    </xdr:from>
    <xdr:to>
      <xdr:col>20</xdr:col>
      <xdr:colOff>38100</xdr:colOff>
      <xdr:row>36</xdr:row>
      <xdr:rowOff>90735</xdr:rowOff>
    </xdr:to>
    <xdr:sp macro="" textlink="">
      <xdr:nvSpPr>
        <xdr:cNvPr id="81" name="楕円 80"/>
        <xdr:cNvSpPr/>
      </xdr:nvSpPr>
      <xdr:spPr>
        <a:xfrm>
          <a:off x="3746500" y="61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107262</xdr:rowOff>
    </xdr:from>
    <xdr:ext cx="534377" cy="259045"/>
    <xdr:sp macro="" textlink="">
      <xdr:nvSpPr>
        <xdr:cNvPr id="82" name="テキスト ボックス 81"/>
        <xdr:cNvSpPr txBox="1"/>
      </xdr:nvSpPr>
      <xdr:spPr>
        <a:xfrm>
          <a:off x="3530111" y="59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717</xdr:rowOff>
    </xdr:from>
    <xdr:to>
      <xdr:col>15</xdr:col>
      <xdr:colOff>101600</xdr:colOff>
      <xdr:row>36</xdr:row>
      <xdr:rowOff>102317</xdr:rowOff>
    </xdr:to>
    <xdr:sp macro="" textlink="">
      <xdr:nvSpPr>
        <xdr:cNvPr id="83" name="楕円 82"/>
        <xdr:cNvSpPr/>
      </xdr:nvSpPr>
      <xdr:spPr>
        <a:xfrm>
          <a:off x="2857500" y="61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118844</xdr:rowOff>
    </xdr:from>
    <xdr:ext cx="534377" cy="259045"/>
    <xdr:sp macro="" textlink="">
      <xdr:nvSpPr>
        <xdr:cNvPr id="84" name="テキスト ボックス 83"/>
        <xdr:cNvSpPr txBox="1"/>
      </xdr:nvSpPr>
      <xdr:spPr>
        <a:xfrm>
          <a:off x="2641111" y="594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163500</xdr:rowOff>
    </xdr:from>
    <xdr:to>
      <xdr:col>10</xdr:col>
      <xdr:colOff>165100</xdr:colOff>
      <xdr:row>36</xdr:row>
      <xdr:rowOff>93650</xdr:rowOff>
    </xdr:to>
    <xdr:sp macro="" textlink="">
      <xdr:nvSpPr>
        <xdr:cNvPr id="85" name="楕円 84"/>
        <xdr:cNvSpPr/>
      </xdr:nvSpPr>
      <xdr:spPr>
        <a:xfrm>
          <a:off x="1968500" y="61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110177</xdr:rowOff>
    </xdr:from>
    <xdr:ext cx="534377" cy="259045"/>
    <xdr:sp macro="" textlink="">
      <xdr:nvSpPr>
        <xdr:cNvPr id="86" name="テキスト ボックス 85"/>
        <xdr:cNvSpPr txBox="1"/>
      </xdr:nvSpPr>
      <xdr:spPr>
        <a:xfrm>
          <a:off x="1752111" y="593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19825</xdr:rowOff>
    </xdr:from>
    <xdr:to>
      <xdr:col>6</xdr:col>
      <xdr:colOff>38100</xdr:colOff>
      <xdr:row>36</xdr:row>
      <xdr:rowOff>121425</xdr:rowOff>
    </xdr:to>
    <xdr:sp macro="" textlink="">
      <xdr:nvSpPr>
        <xdr:cNvPr id="87" name="楕円 86"/>
        <xdr:cNvSpPr/>
      </xdr:nvSpPr>
      <xdr:spPr>
        <a:xfrm>
          <a:off x="1079500" y="61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137952</xdr:rowOff>
    </xdr:from>
    <xdr:ext cx="534377" cy="259045"/>
    <xdr:sp macro="" textlink="">
      <xdr:nvSpPr>
        <xdr:cNvPr id="88" name="テキスト ボックス 87"/>
        <xdr:cNvSpPr txBox="1"/>
      </xdr:nvSpPr>
      <xdr:spPr>
        <a:xfrm>
          <a:off x="863111" y="596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102343</xdr:rowOff>
    </xdr:from>
    <xdr:to>
      <xdr:col>24</xdr:col>
      <xdr:colOff>63500</xdr:colOff>
      <xdr:row>57</xdr:row>
      <xdr:rowOff>130238</xdr:rowOff>
    </xdr:to>
    <xdr:cxnSp macro="">
      <xdr:nvCxnSpPr>
        <xdr:cNvPr id="115" name="直線コネクタ 114"/>
        <xdr:cNvCxnSpPr/>
      </xdr:nvCxnSpPr>
      <xdr:spPr>
        <a:xfrm flipV="1">
          <a:off x="3797300" y="9874993"/>
          <a:ext cx="838200" cy="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106555</xdr:rowOff>
    </xdr:from>
    <xdr:to>
      <xdr:col>19</xdr:col>
      <xdr:colOff>177800</xdr:colOff>
      <xdr:row>57</xdr:row>
      <xdr:rowOff>130238</xdr:rowOff>
    </xdr:to>
    <xdr:cxnSp macro="">
      <xdr:nvCxnSpPr>
        <xdr:cNvPr id="118" name="直線コネクタ 117"/>
        <xdr:cNvCxnSpPr/>
      </xdr:nvCxnSpPr>
      <xdr:spPr>
        <a:xfrm>
          <a:off x="2908300" y="9879205"/>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46581</xdr:rowOff>
    </xdr:from>
    <xdr:to>
      <xdr:col>15</xdr:col>
      <xdr:colOff>50800</xdr:colOff>
      <xdr:row>57</xdr:row>
      <xdr:rowOff>106555</xdr:rowOff>
    </xdr:to>
    <xdr:cxnSp macro="">
      <xdr:nvCxnSpPr>
        <xdr:cNvPr id="121" name="直線コネクタ 120"/>
        <xdr:cNvCxnSpPr/>
      </xdr:nvCxnSpPr>
      <xdr:spPr>
        <a:xfrm>
          <a:off x="2019300" y="9819231"/>
          <a:ext cx="889000" cy="5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46581</xdr:rowOff>
    </xdr:from>
    <xdr:to>
      <xdr:col>10</xdr:col>
      <xdr:colOff>114300</xdr:colOff>
      <xdr:row>58</xdr:row>
      <xdr:rowOff>38254</xdr:rowOff>
    </xdr:to>
    <xdr:cxnSp macro="">
      <xdr:nvCxnSpPr>
        <xdr:cNvPr id="124" name="直線コネクタ 123"/>
        <xdr:cNvCxnSpPr/>
      </xdr:nvCxnSpPr>
      <xdr:spPr>
        <a:xfrm flipV="1">
          <a:off x="1130300" y="9819231"/>
          <a:ext cx="889000" cy="16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51543</xdr:rowOff>
    </xdr:from>
    <xdr:to>
      <xdr:col>24</xdr:col>
      <xdr:colOff>114300</xdr:colOff>
      <xdr:row>57</xdr:row>
      <xdr:rowOff>153143</xdr:rowOff>
    </xdr:to>
    <xdr:sp macro="" textlink="">
      <xdr:nvSpPr>
        <xdr:cNvPr id="134" name="楕円 133"/>
        <xdr:cNvSpPr/>
      </xdr:nvSpPr>
      <xdr:spPr>
        <a:xfrm>
          <a:off x="4584700" y="98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74420</xdr:rowOff>
    </xdr:from>
    <xdr:ext cx="599010" cy="259045"/>
    <xdr:sp macro="" textlink="">
      <xdr:nvSpPr>
        <xdr:cNvPr id="135" name="総務費該当値テキスト"/>
        <xdr:cNvSpPr txBox="1"/>
      </xdr:nvSpPr>
      <xdr:spPr>
        <a:xfrm>
          <a:off x="4686300" y="96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79438</xdr:rowOff>
    </xdr:from>
    <xdr:to>
      <xdr:col>20</xdr:col>
      <xdr:colOff>38100</xdr:colOff>
      <xdr:row>58</xdr:row>
      <xdr:rowOff>9588</xdr:rowOff>
    </xdr:to>
    <xdr:sp macro="" textlink="">
      <xdr:nvSpPr>
        <xdr:cNvPr id="136" name="楕円 135"/>
        <xdr:cNvSpPr/>
      </xdr:nvSpPr>
      <xdr:spPr>
        <a:xfrm>
          <a:off x="3746500" y="98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26115</xdr:rowOff>
    </xdr:from>
    <xdr:ext cx="599010" cy="259045"/>
    <xdr:sp macro="" textlink="">
      <xdr:nvSpPr>
        <xdr:cNvPr id="137" name="テキスト ボックス 136"/>
        <xdr:cNvSpPr txBox="1"/>
      </xdr:nvSpPr>
      <xdr:spPr>
        <a:xfrm>
          <a:off x="3497795" y="96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55755</xdr:rowOff>
    </xdr:from>
    <xdr:to>
      <xdr:col>15</xdr:col>
      <xdr:colOff>101600</xdr:colOff>
      <xdr:row>57</xdr:row>
      <xdr:rowOff>157355</xdr:rowOff>
    </xdr:to>
    <xdr:sp macro="" textlink="">
      <xdr:nvSpPr>
        <xdr:cNvPr id="138" name="楕円 137"/>
        <xdr:cNvSpPr/>
      </xdr:nvSpPr>
      <xdr:spPr>
        <a:xfrm>
          <a:off x="2857500" y="98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2432</xdr:rowOff>
    </xdr:from>
    <xdr:ext cx="599010" cy="259045"/>
    <xdr:sp macro="" textlink="">
      <xdr:nvSpPr>
        <xdr:cNvPr id="139" name="テキスト ボックス 138"/>
        <xdr:cNvSpPr txBox="1"/>
      </xdr:nvSpPr>
      <xdr:spPr>
        <a:xfrm>
          <a:off x="2608795" y="960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167231</xdr:rowOff>
    </xdr:from>
    <xdr:to>
      <xdr:col>10</xdr:col>
      <xdr:colOff>165100</xdr:colOff>
      <xdr:row>57</xdr:row>
      <xdr:rowOff>97381</xdr:rowOff>
    </xdr:to>
    <xdr:sp macro="" textlink="">
      <xdr:nvSpPr>
        <xdr:cNvPr id="140" name="楕円 139"/>
        <xdr:cNvSpPr/>
      </xdr:nvSpPr>
      <xdr:spPr>
        <a:xfrm>
          <a:off x="1968500" y="976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113908</xdr:rowOff>
    </xdr:from>
    <xdr:ext cx="599010" cy="259045"/>
    <xdr:sp macro="" textlink="">
      <xdr:nvSpPr>
        <xdr:cNvPr id="141" name="テキスト ボックス 140"/>
        <xdr:cNvSpPr txBox="1"/>
      </xdr:nvSpPr>
      <xdr:spPr>
        <a:xfrm>
          <a:off x="1719795" y="954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158904</xdr:rowOff>
    </xdr:from>
    <xdr:to>
      <xdr:col>6</xdr:col>
      <xdr:colOff>38100</xdr:colOff>
      <xdr:row>58</xdr:row>
      <xdr:rowOff>89054</xdr:rowOff>
    </xdr:to>
    <xdr:sp macro="" textlink="">
      <xdr:nvSpPr>
        <xdr:cNvPr id="142" name="楕円 141"/>
        <xdr:cNvSpPr/>
      </xdr:nvSpPr>
      <xdr:spPr>
        <a:xfrm>
          <a:off x="1079500" y="993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80181</xdr:rowOff>
    </xdr:from>
    <xdr:ext cx="599010" cy="259045"/>
    <xdr:sp macro="" textlink="">
      <xdr:nvSpPr>
        <xdr:cNvPr id="143" name="テキスト ボックス 142"/>
        <xdr:cNvSpPr txBox="1"/>
      </xdr:nvSpPr>
      <xdr:spPr>
        <a:xfrm>
          <a:off x="830795" y="1002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116219</xdr:rowOff>
    </xdr:from>
    <xdr:to>
      <xdr:col>24</xdr:col>
      <xdr:colOff>63500</xdr:colOff>
      <xdr:row>76</xdr:row>
      <xdr:rowOff>148115</xdr:rowOff>
    </xdr:to>
    <xdr:cxnSp macro="">
      <xdr:nvCxnSpPr>
        <xdr:cNvPr id="174" name="直線コネクタ 173"/>
        <xdr:cNvCxnSpPr/>
      </xdr:nvCxnSpPr>
      <xdr:spPr>
        <a:xfrm>
          <a:off x="3797300" y="12974969"/>
          <a:ext cx="838200" cy="20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116219</xdr:rowOff>
    </xdr:from>
    <xdr:to>
      <xdr:col>19</xdr:col>
      <xdr:colOff>177800</xdr:colOff>
      <xdr:row>77</xdr:row>
      <xdr:rowOff>84733</xdr:rowOff>
    </xdr:to>
    <xdr:cxnSp macro="">
      <xdr:nvCxnSpPr>
        <xdr:cNvPr id="177" name="直線コネクタ 176"/>
        <xdr:cNvCxnSpPr/>
      </xdr:nvCxnSpPr>
      <xdr:spPr>
        <a:xfrm flipV="1">
          <a:off x="2908300" y="12974969"/>
          <a:ext cx="889000" cy="3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84733</xdr:rowOff>
    </xdr:from>
    <xdr:to>
      <xdr:col>15</xdr:col>
      <xdr:colOff>50800</xdr:colOff>
      <xdr:row>77</xdr:row>
      <xdr:rowOff>148349</xdr:rowOff>
    </xdr:to>
    <xdr:cxnSp macro="">
      <xdr:nvCxnSpPr>
        <xdr:cNvPr id="180" name="直線コネクタ 179"/>
        <xdr:cNvCxnSpPr/>
      </xdr:nvCxnSpPr>
      <xdr:spPr>
        <a:xfrm flipV="1">
          <a:off x="2019300" y="13286383"/>
          <a:ext cx="889000" cy="6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148349</xdr:rowOff>
    </xdr:from>
    <xdr:to>
      <xdr:col>10</xdr:col>
      <xdr:colOff>114300</xdr:colOff>
      <xdr:row>77</xdr:row>
      <xdr:rowOff>152336</xdr:rowOff>
    </xdr:to>
    <xdr:cxnSp macro="">
      <xdr:nvCxnSpPr>
        <xdr:cNvPr id="183" name="直線コネクタ 182"/>
        <xdr:cNvCxnSpPr/>
      </xdr:nvCxnSpPr>
      <xdr:spPr>
        <a:xfrm flipV="1">
          <a:off x="1130300" y="13349999"/>
          <a:ext cx="8890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97315</xdr:rowOff>
    </xdr:from>
    <xdr:to>
      <xdr:col>24</xdr:col>
      <xdr:colOff>114300</xdr:colOff>
      <xdr:row>77</xdr:row>
      <xdr:rowOff>27465</xdr:rowOff>
    </xdr:to>
    <xdr:sp macro="" textlink="">
      <xdr:nvSpPr>
        <xdr:cNvPr id="193" name="楕円 192"/>
        <xdr:cNvSpPr/>
      </xdr:nvSpPr>
      <xdr:spPr>
        <a:xfrm>
          <a:off x="4584700" y="131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120192</xdr:rowOff>
    </xdr:from>
    <xdr:ext cx="599010" cy="259045"/>
    <xdr:sp macro="" textlink="">
      <xdr:nvSpPr>
        <xdr:cNvPr id="194" name="民生費該当値テキスト"/>
        <xdr:cNvSpPr txBox="1"/>
      </xdr:nvSpPr>
      <xdr:spPr>
        <a:xfrm>
          <a:off x="4686300" y="129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65419</xdr:rowOff>
    </xdr:from>
    <xdr:to>
      <xdr:col>20</xdr:col>
      <xdr:colOff>38100</xdr:colOff>
      <xdr:row>75</xdr:row>
      <xdr:rowOff>167019</xdr:rowOff>
    </xdr:to>
    <xdr:sp macro="" textlink="">
      <xdr:nvSpPr>
        <xdr:cNvPr id="195" name="楕円 194"/>
        <xdr:cNvSpPr/>
      </xdr:nvSpPr>
      <xdr:spPr>
        <a:xfrm>
          <a:off x="3746500" y="129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12096</xdr:rowOff>
    </xdr:from>
    <xdr:ext cx="599010" cy="259045"/>
    <xdr:sp macro="" textlink="">
      <xdr:nvSpPr>
        <xdr:cNvPr id="196" name="テキスト ボックス 195"/>
        <xdr:cNvSpPr txBox="1"/>
      </xdr:nvSpPr>
      <xdr:spPr>
        <a:xfrm>
          <a:off x="3497795" y="1269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33933</xdr:rowOff>
    </xdr:from>
    <xdr:to>
      <xdr:col>15</xdr:col>
      <xdr:colOff>101600</xdr:colOff>
      <xdr:row>77</xdr:row>
      <xdr:rowOff>135533</xdr:rowOff>
    </xdr:to>
    <xdr:sp macro="" textlink="">
      <xdr:nvSpPr>
        <xdr:cNvPr id="197" name="楕円 196"/>
        <xdr:cNvSpPr/>
      </xdr:nvSpPr>
      <xdr:spPr>
        <a:xfrm>
          <a:off x="2857500" y="1323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152060</xdr:rowOff>
    </xdr:from>
    <xdr:ext cx="599010" cy="259045"/>
    <xdr:sp macro="" textlink="">
      <xdr:nvSpPr>
        <xdr:cNvPr id="198" name="テキスト ボックス 197"/>
        <xdr:cNvSpPr txBox="1"/>
      </xdr:nvSpPr>
      <xdr:spPr>
        <a:xfrm>
          <a:off x="2608795" y="1301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97549</xdr:rowOff>
    </xdr:from>
    <xdr:to>
      <xdr:col>10</xdr:col>
      <xdr:colOff>165100</xdr:colOff>
      <xdr:row>78</xdr:row>
      <xdr:rowOff>27699</xdr:rowOff>
    </xdr:to>
    <xdr:sp macro="" textlink="">
      <xdr:nvSpPr>
        <xdr:cNvPr id="199" name="楕円 198"/>
        <xdr:cNvSpPr/>
      </xdr:nvSpPr>
      <xdr:spPr>
        <a:xfrm>
          <a:off x="1968500" y="132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18826</xdr:rowOff>
    </xdr:from>
    <xdr:ext cx="599010" cy="259045"/>
    <xdr:sp macro="" textlink="">
      <xdr:nvSpPr>
        <xdr:cNvPr id="200" name="テキスト ボックス 199"/>
        <xdr:cNvSpPr txBox="1"/>
      </xdr:nvSpPr>
      <xdr:spPr>
        <a:xfrm>
          <a:off x="1719795" y="1339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101536</xdr:rowOff>
    </xdr:from>
    <xdr:to>
      <xdr:col>6</xdr:col>
      <xdr:colOff>38100</xdr:colOff>
      <xdr:row>78</xdr:row>
      <xdr:rowOff>31686</xdr:rowOff>
    </xdr:to>
    <xdr:sp macro="" textlink="">
      <xdr:nvSpPr>
        <xdr:cNvPr id="201" name="楕円 200"/>
        <xdr:cNvSpPr/>
      </xdr:nvSpPr>
      <xdr:spPr>
        <a:xfrm>
          <a:off x="1079500" y="133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22813</xdr:rowOff>
    </xdr:from>
    <xdr:ext cx="599010" cy="259045"/>
    <xdr:sp macro="" textlink="">
      <xdr:nvSpPr>
        <xdr:cNvPr id="202" name="テキスト ボックス 201"/>
        <xdr:cNvSpPr txBox="1"/>
      </xdr:nvSpPr>
      <xdr:spPr>
        <a:xfrm>
          <a:off x="830795" y="1339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52281</xdr:rowOff>
    </xdr:from>
    <xdr:to>
      <xdr:col>24</xdr:col>
      <xdr:colOff>63500</xdr:colOff>
      <xdr:row>97</xdr:row>
      <xdr:rowOff>76298</xdr:rowOff>
    </xdr:to>
    <xdr:cxnSp macro="">
      <xdr:nvCxnSpPr>
        <xdr:cNvPr id="229" name="直線コネクタ 228"/>
        <xdr:cNvCxnSpPr/>
      </xdr:nvCxnSpPr>
      <xdr:spPr>
        <a:xfrm flipV="1">
          <a:off x="3797300" y="16682931"/>
          <a:ext cx="8382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49752</xdr:rowOff>
    </xdr:from>
    <xdr:to>
      <xdr:col>19</xdr:col>
      <xdr:colOff>177800</xdr:colOff>
      <xdr:row>97</xdr:row>
      <xdr:rowOff>76298</xdr:rowOff>
    </xdr:to>
    <xdr:cxnSp macro="">
      <xdr:nvCxnSpPr>
        <xdr:cNvPr id="232" name="直線コネクタ 231"/>
        <xdr:cNvCxnSpPr/>
      </xdr:nvCxnSpPr>
      <xdr:spPr>
        <a:xfrm>
          <a:off x="2908300" y="16680402"/>
          <a:ext cx="889000" cy="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49752</xdr:rowOff>
    </xdr:from>
    <xdr:to>
      <xdr:col>15</xdr:col>
      <xdr:colOff>50800</xdr:colOff>
      <xdr:row>97</xdr:row>
      <xdr:rowOff>109474</xdr:rowOff>
    </xdr:to>
    <xdr:cxnSp macro="">
      <xdr:nvCxnSpPr>
        <xdr:cNvPr id="235" name="直線コネクタ 234"/>
        <xdr:cNvCxnSpPr/>
      </xdr:nvCxnSpPr>
      <xdr:spPr>
        <a:xfrm flipV="1">
          <a:off x="2019300" y="16680402"/>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71985</xdr:rowOff>
    </xdr:from>
    <xdr:to>
      <xdr:col>10</xdr:col>
      <xdr:colOff>114300</xdr:colOff>
      <xdr:row>97</xdr:row>
      <xdr:rowOff>109474</xdr:rowOff>
    </xdr:to>
    <xdr:cxnSp macro="">
      <xdr:nvCxnSpPr>
        <xdr:cNvPr id="238" name="直線コネクタ 237"/>
        <xdr:cNvCxnSpPr/>
      </xdr:nvCxnSpPr>
      <xdr:spPr>
        <a:xfrm>
          <a:off x="1130300" y="16702635"/>
          <a:ext cx="889000" cy="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1481</xdr:rowOff>
    </xdr:from>
    <xdr:to>
      <xdr:col>24</xdr:col>
      <xdr:colOff>114300</xdr:colOff>
      <xdr:row>97</xdr:row>
      <xdr:rowOff>103081</xdr:rowOff>
    </xdr:to>
    <xdr:sp macro="" textlink="">
      <xdr:nvSpPr>
        <xdr:cNvPr id="248" name="楕円 247"/>
        <xdr:cNvSpPr/>
      </xdr:nvSpPr>
      <xdr:spPr>
        <a:xfrm>
          <a:off x="4584700" y="166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24358</xdr:rowOff>
    </xdr:from>
    <xdr:ext cx="599010" cy="259045"/>
    <xdr:sp macro="" textlink="">
      <xdr:nvSpPr>
        <xdr:cNvPr id="249" name="衛生費該当値テキスト"/>
        <xdr:cNvSpPr txBox="1"/>
      </xdr:nvSpPr>
      <xdr:spPr>
        <a:xfrm>
          <a:off x="4686300" y="1648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25498</xdr:rowOff>
    </xdr:from>
    <xdr:to>
      <xdr:col>20</xdr:col>
      <xdr:colOff>38100</xdr:colOff>
      <xdr:row>97</xdr:row>
      <xdr:rowOff>127098</xdr:rowOff>
    </xdr:to>
    <xdr:sp macro="" textlink="">
      <xdr:nvSpPr>
        <xdr:cNvPr id="250" name="楕円 249"/>
        <xdr:cNvSpPr/>
      </xdr:nvSpPr>
      <xdr:spPr>
        <a:xfrm>
          <a:off x="3746500" y="166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118225</xdr:rowOff>
    </xdr:from>
    <xdr:ext cx="599010" cy="259045"/>
    <xdr:sp macro="" textlink="">
      <xdr:nvSpPr>
        <xdr:cNvPr id="251" name="テキスト ボックス 250"/>
        <xdr:cNvSpPr txBox="1"/>
      </xdr:nvSpPr>
      <xdr:spPr>
        <a:xfrm>
          <a:off x="3497795" y="1674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170402</xdr:rowOff>
    </xdr:from>
    <xdr:to>
      <xdr:col>15</xdr:col>
      <xdr:colOff>101600</xdr:colOff>
      <xdr:row>97</xdr:row>
      <xdr:rowOff>100552</xdr:rowOff>
    </xdr:to>
    <xdr:sp macro="" textlink="">
      <xdr:nvSpPr>
        <xdr:cNvPr id="252" name="楕円 251"/>
        <xdr:cNvSpPr/>
      </xdr:nvSpPr>
      <xdr:spPr>
        <a:xfrm>
          <a:off x="2857500" y="166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117079</xdr:rowOff>
    </xdr:from>
    <xdr:ext cx="599010" cy="259045"/>
    <xdr:sp macro="" textlink="">
      <xdr:nvSpPr>
        <xdr:cNvPr id="253" name="テキスト ボックス 252"/>
        <xdr:cNvSpPr txBox="1"/>
      </xdr:nvSpPr>
      <xdr:spPr>
        <a:xfrm>
          <a:off x="2608795" y="1640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58674</xdr:rowOff>
    </xdr:from>
    <xdr:to>
      <xdr:col>10</xdr:col>
      <xdr:colOff>165100</xdr:colOff>
      <xdr:row>97</xdr:row>
      <xdr:rowOff>160274</xdr:rowOff>
    </xdr:to>
    <xdr:sp macro="" textlink="">
      <xdr:nvSpPr>
        <xdr:cNvPr id="254" name="楕円 253"/>
        <xdr:cNvSpPr/>
      </xdr:nvSpPr>
      <xdr:spPr>
        <a:xfrm>
          <a:off x="1968500" y="166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151401</xdr:rowOff>
    </xdr:from>
    <xdr:ext cx="534377" cy="259045"/>
    <xdr:sp macro="" textlink="">
      <xdr:nvSpPr>
        <xdr:cNvPr id="255" name="テキスト ボックス 254"/>
        <xdr:cNvSpPr txBox="1"/>
      </xdr:nvSpPr>
      <xdr:spPr>
        <a:xfrm>
          <a:off x="1752111" y="1678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21185</xdr:rowOff>
    </xdr:from>
    <xdr:to>
      <xdr:col>6</xdr:col>
      <xdr:colOff>38100</xdr:colOff>
      <xdr:row>97</xdr:row>
      <xdr:rowOff>122785</xdr:rowOff>
    </xdr:to>
    <xdr:sp macro="" textlink="">
      <xdr:nvSpPr>
        <xdr:cNvPr id="256" name="楕円 255"/>
        <xdr:cNvSpPr/>
      </xdr:nvSpPr>
      <xdr:spPr>
        <a:xfrm>
          <a:off x="1079500" y="1665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113912</xdr:rowOff>
    </xdr:from>
    <xdr:ext cx="599010" cy="259045"/>
    <xdr:sp macro="" textlink="">
      <xdr:nvSpPr>
        <xdr:cNvPr id="257" name="テキスト ボックス 256"/>
        <xdr:cNvSpPr txBox="1"/>
      </xdr:nvSpPr>
      <xdr:spPr>
        <a:xfrm>
          <a:off x="830795" y="1674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86343</xdr:rowOff>
    </xdr:from>
    <xdr:to>
      <xdr:col>55</xdr:col>
      <xdr:colOff>0</xdr:colOff>
      <xdr:row>57</xdr:row>
      <xdr:rowOff>116281</xdr:rowOff>
    </xdr:to>
    <xdr:cxnSp macro="">
      <xdr:nvCxnSpPr>
        <xdr:cNvPr id="347" name="直線コネクタ 346"/>
        <xdr:cNvCxnSpPr/>
      </xdr:nvCxnSpPr>
      <xdr:spPr>
        <a:xfrm>
          <a:off x="9639300" y="9858993"/>
          <a:ext cx="838200" cy="2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86343</xdr:rowOff>
    </xdr:from>
    <xdr:to>
      <xdr:col>50</xdr:col>
      <xdr:colOff>114300</xdr:colOff>
      <xdr:row>58</xdr:row>
      <xdr:rowOff>62109</xdr:rowOff>
    </xdr:to>
    <xdr:cxnSp macro="">
      <xdr:nvCxnSpPr>
        <xdr:cNvPr id="350" name="直線コネクタ 349"/>
        <xdr:cNvCxnSpPr/>
      </xdr:nvCxnSpPr>
      <xdr:spPr>
        <a:xfrm flipV="1">
          <a:off x="8750300" y="9858993"/>
          <a:ext cx="889000" cy="1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62109</xdr:rowOff>
    </xdr:from>
    <xdr:to>
      <xdr:col>45</xdr:col>
      <xdr:colOff>177800</xdr:colOff>
      <xdr:row>58</xdr:row>
      <xdr:rowOff>106074</xdr:rowOff>
    </xdr:to>
    <xdr:cxnSp macro="">
      <xdr:nvCxnSpPr>
        <xdr:cNvPr id="353" name="直線コネクタ 352"/>
        <xdr:cNvCxnSpPr/>
      </xdr:nvCxnSpPr>
      <xdr:spPr>
        <a:xfrm flipV="1">
          <a:off x="7861300" y="10006209"/>
          <a:ext cx="889000" cy="4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165434</xdr:rowOff>
    </xdr:from>
    <xdr:to>
      <xdr:col>41</xdr:col>
      <xdr:colOff>50800</xdr:colOff>
      <xdr:row>58</xdr:row>
      <xdr:rowOff>106074</xdr:rowOff>
    </xdr:to>
    <xdr:cxnSp macro="">
      <xdr:nvCxnSpPr>
        <xdr:cNvPr id="356" name="直線コネクタ 355"/>
        <xdr:cNvCxnSpPr/>
      </xdr:nvCxnSpPr>
      <xdr:spPr>
        <a:xfrm>
          <a:off x="6972300" y="9938084"/>
          <a:ext cx="889000" cy="1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65481</xdr:rowOff>
    </xdr:from>
    <xdr:to>
      <xdr:col>55</xdr:col>
      <xdr:colOff>50800</xdr:colOff>
      <xdr:row>57</xdr:row>
      <xdr:rowOff>167081</xdr:rowOff>
    </xdr:to>
    <xdr:sp macro="" textlink="">
      <xdr:nvSpPr>
        <xdr:cNvPr id="366" name="楕円 365"/>
        <xdr:cNvSpPr/>
      </xdr:nvSpPr>
      <xdr:spPr>
        <a:xfrm>
          <a:off x="10426700" y="98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88358</xdr:rowOff>
    </xdr:from>
    <xdr:ext cx="599010" cy="259045"/>
    <xdr:sp macro="" textlink="">
      <xdr:nvSpPr>
        <xdr:cNvPr id="367" name="農林水産業費該当値テキスト"/>
        <xdr:cNvSpPr txBox="1"/>
      </xdr:nvSpPr>
      <xdr:spPr>
        <a:xfrm>
          <a:off x="10528300" y="968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35543</xdr:rowOff>
    </xdr:from>
    <xdr:to>
      <xdr:col>50</xdr:col>
      <xdr:colOff>165100</xdr:colOff>
      <xdr:row>57</xdr:row>
      <xdr:rowOff>137143</xdr:rowOff>
    </xdr:to>
    <xdr:sp macro="" textlink="">
      <xdr:nvSpPr>
        <xdr:cNvPr id="368" name="楕円 367"/>
        <xdr:cNvSpPr/>
      </xdr:nvSpPr>
      <xdr:spPr>
        <a:xfrm>
          <a:off x="9588500" y="98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153670</xdr:rowOff>
    </xdr:from>
    <xdr:ext cx="599010" cy="259045"/>
    <xdr:sp macro="" textlink="">
      <xdr:nvSpPr>
        <xdr:cNvPr id="369" name="テキスト ボックス 368"/>
        <xdr:cNvSpPr txBox="1"/>
      </xdr:nvSpPr>
      <xdr:spPr>
        <a:xfrm>
          <a:off x="9339795" y="958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11309</xdr:rowOff>
    </xdr:from>
    <xdr:to>
      <xdr:col>46</xdr:col>
      <xdr:colOff>38100</xdr:colOff>
      <xdr:row>58</xdr:row>
      <xdr:rowOff>112909</xdr:rowOff>
    </xdr:to>
    <xdr:sp macro="" textlink="">
      <xdr:nvSpPr>
        <xdr:cNvPr id="370" name="楕円 369"/>
        <xdr:cNvSpPr/>
      </xdr:nvSpPr>
      <xdr:spPr>
        <a:xfrm>
          <a:off x="8699500" y="995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129436</xdr:rowOff>
    </xdr:from>
    <xdr:ext cx="599010" cy="259045"/>
    <xdr:sp macro="" textlink="">
      <xdr:nvSpPr>
        <xdr:cNvPr id="371" name="テキスト ボックス 370"/>
        <xdr:cNvSpPr txBox="1"/>
      </xdr:nvSpPr>
      <xdr:spPr>
        <a:xfrm>
          <a:off x="8450795" y="973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55274</xdr:rowOff>
    </xdr:from>
    <xdr:to>
      <xdr:col>41</xdr:col>
      <xdr:colOff>101600</xdr:colOff>
      <xdr:row>58</xdr:row>
      <xdr:rowOff>156874</xdr:rowOff>
    </xdr:to>
    <xdr:sp macro="" textlink="">
      <xdr:nvSpPr>
        <xdr:cNvPr id="372" name="楕円 371"/>
        <xdr:cNvSpPr/>
      </xdr:nvSpPr>
      <xdr:spPr>
        <a:xfrm>
          <a:off x="7810500" y="999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148001</xdr:rowOff>
    </xdr:from>
    <xdr:ext cx="599010" cy="259045"/>
    <xdr:sp macro="" textlink="">
      <xdr:nvSpPr>
        <xdr:cNvPr id="373" name="テキスト ボックス 372"/>
        <xdr:cNvSpPr txBox="1"/>
      </xdr:nvSpPr>
      <xdr:spPr>
        <a:xfrm>
          <a:off x="7561795" y="1009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114634</xdr:rowOff>
    </xdr:from>
    <xdr:to>
      <xdr:col>36</xdr:col>
      <xdr:colOff>165100</xdr:colOff>
      <xdr:row>58</xdr:row>
      <xdr:rowOff>44784</xdr:rowOff>
    </xdr:to>
    <xdr:sp macro="" textlink="">
      <xdr:nvSpPr>
        <xdr:cNvPr id="374" name="楕円 373"/>
        <xdr:cNvSpPr/>
      </xdr:nvSpPr>
      <xdr:spPr>
        <a:xfrm>
          <a:off x="6921500" y="988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61311</xdr:rowOff>
    </xdr:from>
    <xdr:ext cx="599010" cy="259045"/>
    <xdr:sp macro="" textlink="">
      <xdr:nvSpPr>
        <xdr:cNvPr id="375" name="テキスト ボックス 374"/>
        <xdr:cNvSpPr txBox="1"/>
      </xdr:nvSpPr>
      <xdr:spPr>
        <a:xfrm>
          <a:off x="6672795" y="966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96558</xdr:rowOff>
    </xdr:from>
    <xdr:to>
      <xdr:col>55</xdr:col>
      <xdr:colOff>0</xdr:colOff>
      <xdr:row>78</xdr:row>
      <xdr:rowOff>106294</xdr:rowOff>
    </xdr:to>
    <xdr:cxnSp macro="">
      <xdr:nvCxnSpPr>
        <xdr:cNvPr id="402" name="直線コネクタ 401"/>
        <xdr:cNvCxnSpPr/>
      </xdr:nvCxnSpPr>
      <xdr:spPr>
        <a:xfrm>
          <a:off x="9639300" y="13469658"/>
          <a:ext cx="838200" cy="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96558</xdr:rowOff>
    </xdr:from>
    <xdr:to>
      <xdr:col>50</xdr:col>
      <xdr:colOff>114300</xdr:colOff>
      <xdr:row>78</xdr:row>
      <xdr:rowOff>109756</xdr:rowOff>
    </xdr:to>
    <xdr:cxnSp macro="">
      <xdr:nvCxnSpPr>
        <xdr:cNvPr id="405" name="直線コネクタ 404"/>
        <xdr:cNvCxnSpPr/>
      </xdr:nvCxnSpPr>
      <xdr:spPr>
        <a:xfrm flipV="1">
          <a:off x="8750300" y="13469658"/>
          <a:ext cx="88900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109756</xdr:rowOff>
    </xdr:from>
    <xdr:to>
      <xdr:col>45</xdr:col>
      <xdr:colOff>177800</xdr:colOff>
      <xdr:row>78</xdr:row>
      <xdr:rowOff>121714</xdr:rowOff>
    </xdr:to>
    <xdr:cxnSp macro="">
      <xdr:nvCxnSpPr>
        <xdr:cNvPr id="408" name="直線コネクタ 407"/>
        <xdr:cNvCxnSpPr/>
      </xdr:nvCxnSpPr>
      <xdr:spPr>
        <a:xfrm flipV="1">
          <a:off x="7861300" y="13482856"/>
          <a:ext cx="889000" cy="1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116563</xdr:rowOff>
    </xdr:from>
    <xdr:to>
      <xdr:col>41</xdr:col>
      <xdr:colOff>50800</xdr:colOff>
      <xdr:row>78</xdr:row>
      <xdr:rowOff>121714</xdr:rowOff>
    </xdr:to>
    <xdr:cxnSp macro="">
      <xdr:nvCxnSpPr>
        <xdr:cNvPr id="411" name="直線コネクタ 410"/>
        <xdr:cNvCxnSpPr/>
      </xdr:nvCxnSpPr>
      <xdr:spPr>
        <a:xfrm>
          <a:off x="6972300" y="13489663"/>
          <a:ext cx="8890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55494</xdr:rowOff>
    </xdr:from>
    <xdr:to>
      <xdr:col>55</xdr:col>
      <xdr:colOff>50800</xdr:colOff>
      <xdr:row>78</xdr:row>
      <xdr:rowOff>157094</xdr:rowOff>
    </xdr:to>
    <xdr:sp macro="" textlink="">
      <xdr:nvSpPr>
        <xdr:cNvPr id="421" name="楕円 420"/>
        <xdr:cNvSpPr/>
      </xdr:nvSpPr>
      <xdr:spPr>
        <a:xfrm>
          <a:off x="10426700" y="134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141871</xdr:rowOff>
    </xdr:from>
    <xdr:ext cx="534377" cy="259045"/>
    <xdr:sp macro="" textlink="">
      <xdr:nvSpPr>
        <xdr:cNvPr id="422" name="商工費該当値テキスト"/>
        <xdr:cNvSpPr txBox="1"/>
      </xdr:nvSpPr>
      <xdr:spPr>
        <a:xfrm>
          <a:off x="10528300" y="1334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45758</xdr:rowOff>
    </xdr:from>
    <xdr:to>
      <xdr:col>50</xdr:col>
      <xdr:colOff>165100</xdr:colOff>
      <xdr:row>78</xdr:row>
      <xdr:rowOff>147358</xdr:rowOff>
    </xdr:to>
    <xdr:sp macro="" textlink="">
      <xdr:nvSpPr>
        <xdr:cNvPr id="423" name="楕円 422"/>
        <xdr:cNvSpPr/>
      </xdr:nvSpPr>
      <xdr:spPr>
        <a:xfrm>
          <a:off x="9588500" y="1341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138485</xdr:rowOff>
    </xdr:from>
    <xdr:ext cx="534377" cy="259045"/>
    <xdr:sp macro="" textlink="">
      <xdr:nvSpPr>
        <xdr:cNvPr id="424" name="テキスト ボックス 423"/>
        <xdr:cNvSpPr txBox="1"/>
      </xdr:nvSpPr>
      <xdr:spPr>
        <a:xfrm>
          <a:off x="9372111" y="1351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58956</xdr:rowOff>
    </xdr:from>
    <xdr:to>
      <xdr:col>46</xdr:col>
      <xdr:colOff>38100</xdr:colOff>
      <xdr:row>78</xdr:row>
      <xdr:rowOff>160556</xdr:rowOff>
    </xdr:to>
    <xdr:sp macro="" textlink="">
      <xdr:nvSpPr>
        <xdr:cNvPr id="425" name="楕円 424"/>
        <xdr:cNvSpPr/>
      </xdr:nvSpPr>
      <xdr:spPr>
        <a:xfrm>
          <a:off x="8699500" y="134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151683</xdr:rowOff>
    </xdr:from>
    <xdr:ext cx="534377" cy="259045"/>
    <xdr:sp macro="" textlink="">
      <xdr:nvSpPr>
        <xdr:cNvPr id="426" name="テキスト ボックス 425"/>
        <xdr:cNvSpPr txBox="1"/>
      </xdr:nvSpPr>
      <xdr:spPr>
        <a:xfrm>
          <a:off x="8483111" y="135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70914</xdr:rowOff>
    </xdr:from>
    <xdr:to>
      <xdr:col>41</xdr:col>
      <xdr:colOff>101600</xdr:colOff>
      <xdr:row>79</xdr:row>
      <xdr:rowOff>1064</xdr:rowOff>
    </xdr:to>
    <xdr:sp macro="" textlink="">
      <xdr:nvSpPr>
        <xdr:cNvPr id="427" name="楕円 426"/>
        <xdr:cNvSpPr/>
      </xdr:nvSpPr>
      <xdr:spPr>
        <a:xfrm>
          <a:off x="7810500" y="1344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163641</xdr:rowOff>
    </xdr:from>
    <xdr:ext cx="469744" cy="259045"/>
    <xdr:sp macro="" textlink="">
      <xdr:nvSpPr>
        <xdr:cNvPr id="428" name="テキスト ボックス 427"/>
        <xdr:cNvSpPr txBox="1"/>
      </xdr:nvSpPr>
      <xdr:spPr>
        <a:xfrm>
          <a:off x="7626428" y="1353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65763</xdr:rowOff>
    </xdr:from>
    <xdr:to>
      <xdr:col>36</xdr:col>
      <xdr:colOff>165100</xdr:colOff>
      <xdr:row>78</xdr:row>
      <xdr:rowOff>167363</xdr:rowOff>
    </xdr:to>
    <xdr:sp macro="" textlink="">
      <xdr:nvSpPr>
        <xdr:cNvPr id="429" name="楕円 428"/>
        <xdr:cNvSpPr/>
      </xdr:nvSpPr>
      <xdr:spPr>
        <a:xfrm>
          <a:off x="6921500" y="1343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158490</xdr:rowOff>
    </xdr:from>
    <xdr:ext cx="534377" cy="259045"/>
    <xdr:sp macro="" textlink="">
      <xdr:nvSpPr>
        <xdr:cNvPr id="430" name="テキスト ボックス 429"/>
        <xdr:cNvSpPr txBox="1"/>
      </xdr:nvSpPr>
      <xdr:spPr>
        <a:xfrm>
          <a:off x="6705111" y="135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71374</xdr:rowOff>
    </xdr:from>
    <xdr:to>
      <xdr:col>55</xdr:col>
      <xdr:colOff>0</xdr:colOff>
      <xdr:row>97</xdr:row>
      <xdr:rowOff>97907</xdr:rowOff>
    </xdr:to>
    <xdr:cxnSp macro="">
      <xdr:nvCxnSpPr>
        <xdr:cNvPr id="455" name="直線コネクタ 454"/>
        <xdr:cNvCxnSpPr/>
      </xdr:nvCxnSpPr>
      <xdr:spPr>
        <a:xfrm flipV="1">
          <a:off x="9639300" y="16702024"/>
          <a:ext cx="838200" cy="2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97907</xdr:rowOff>
    </xdr:from>
    <xdr:to>
      <xdr:col>50</xdr:col>
      <xdr:colOff>114300</xdr:colOff>
      <xdr:row>97</xdr:row>
      <xdr:rowOff>100550</xdr:rowOff>
    </xdr:to>
    <xdr:cxnSp macro="">
      <xdr:nvCxnSpPr>
        <xdr:cNvPr id="458" name="直線コネクタ 457"/>
        <xdr:cNvCxnSpPr/>
      </xdr:nvCxnSpPr>
      <xdr:spPr>
        <a:xfrm flipV="1">
          <a:off x="8750300" y="16728557"/>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10613</xdr:rowOff>
    </xdr:from>
    <xdr:to>
      <xdr:col>45</xdr:col>
      <xdr:colOff>177800</xdr:colOff>
      <xdr:row>97</xdr:row>
      <xdr:rowOff>100550</xdr:rowOff>
    </xdr:to>
    <xdr:cxnSp macro="">
      <xdr:nvCxnSpPr>
        <xdr:cNvPr id="461" name="直線コネクタ 460"/>
        <xdr:cNvCxnSpPr/>
      </xdr:nvCxnSpPr>
      <xdr:spPr>
        <a:xfrm>
          <a:off x="7861300" y="16641263"/>
          <a:ext cx="889000" cy="8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10613</xdr:rowOff>
    </xdr:from>
    <xdr:to>
      <xdr:col>41</xdr:col>
      <xdr:colOff>50800</xdr:colOff>
      <xdr:row>97</xdr:row>
      <xdr:rowOff>115982</xdr:rowOff>
    </xdr:to>
    <xdr:cxnSp macro="">
      <xdr:nvCxnSpPr>
        <xdr:cNvPr id="464" name="直線コネクタ 463"/>
        <xdr:cNvCxnSpPr/>
      </xdr:nvCxnSpPr>
      <xdr:spPr>
        <a:xfrm flipV="1">
          <a:off x="6972300" y="16641263"/>
          <a:ext cx="889000" cy="10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20574</xdr:rowOff>
    </xdr:from>
    <xdr:to>
      <xdr:col>55</xdr:col>
      <xdr:colOff>50800</xdr:colOff>
      <xdr:row>97</xdr:row>
      <xdr:rowOff>122174</xdr:rowOff>
    </xdr:to>
    <xdr:sp macro="" textlink="">
      <xdr:nvSpPr>
        <xdr:cNvPr id="474" name="楕円 473"/>
        <xdr:cNvSpPr/>
      </xdr:nvSpPr>
      <xdr:spPr>
        <a:xfrm>
          <a:off x="10426700" y="166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151401</xdr:rowOff>
    </xdr:from>
    <xdr:ext cx="599010" cy="259045"/>
    <xdr:sp macro="" textlink="">
      <xdr:nvSpPr>
        <xdr:cNvPr id="475" name="土木費該当値テキスト"/>
        <xdr:cNvSpPr txBox="1"/>
      </xdr:nvSpPr>
      <xdr:spPr>
        <a:xfrm>
          <a:off x="10528300" y="1643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47107</xdr:rowOff>
    </xdr:from>
    <xdr:to>
      <xdr:col>50</xdr:col>
      <xdr:colOff>165100</xdr:colOff>
      <xdr:row>97</xdr:row>
      <xdr:rowOff>148707</xdr:rowOff>
    </xdr:to>
    <xdr:sp macro="" textlink="">
      <xdr:nvSpPr>
        <xdr:cNvPr id="476" name="楕円 475"/>
        <xdr:cNvSpPr/>
      </xdr:nvSpPr>
      <xdr:spPr>
        <a:xfrm>
          <a:off x="9588500" y="166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165234</xdr:rowOff>
    </xdr:from>
    <xdr:ext cx="599010" cy="259045"/>
    <xdr:sp macro="" textlink="">
      <xdr:nvSpPr>
        <xdr:cNvPr id="477" name="テキスト ボックス 476"/>
        <xdr:cNvSpPr txBox="1"/>
      </xdr:nvSpPr>
      <xdr:spPr>
        <a:xfrm>
          <a:off x="9339795" y="1645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49750</xdr:rowOff>
    </xdr:from>
    <xdr:to>
      <xdr:col>46</xdr:col>
      <xdr:colOff>38100</xdr:colOff>
      <xdr:row>97</xdr:row>
      <xdr:rowOff>151350</xdr:rowOff>
    </xdr:to>
    <xdr:sp macro="" textlink="">
      <xdr:nvSpPr>
        <xdr:cNvPr id="478" name="楕円 477"/>
        <xdr:cNvSpPr/>
      </xdr:nvSpPr>
      <xdr:spPr>
        <a:xfrm>
          <a:off x="8699500" y="1668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167877</xdr:rowOff>
    </xdr:from>
    <xdr:ext cx="599010" cy="259045"/>
    <xdr:sp macro="" textlink="">
      <xdr:nvSpPr>
        <xdr:cNvPr id="479" name="テキスト ボックス 478"/>
        <xdr:cNvSpPr txBox="1"/>
      </xdr:nvSpPr>
      <xdr:spPr>
        <a:xfrm>
          <a:off x="8450795" y="1645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131263</xdr:rowOff>
    </xdr:from>
    <xdr:to>
      <xdr:col>41</xdr:col>
      <xdr:colOff>101600</xdr:colOff>
      <xdr:row>97</xdr:row>
      <xdr:rowOff>61413</xdr:rowOff>
    </xdr:to>
    <xdr:sp macro="" textlink="">
      <xdr:nvSpPr>
        <xdr:cNvPr id="480" name="楕円 479"/>
        <xdr:cNvSpPr/>
      </xdr:nvSpPr>
      <xdr:spPr>
        <a:xfrm>
          <a:off x="7810500" y="1659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77940</xdr:rowOff>
    </xdr:from>
    <xdr:ext cx="599010" cy="259045"/>
    <xdr:sp macro="" textlink="">
      <xdr:nvSpPr>
        <xdr:cNvPr id="481" name="テキスト ボックス 480"/>
        <xdr:cNvSpPr txBox="1"/>
      </xdr:nvSpPr>
      <xdr:spPr>
        <a:xfrm>
          <a:off x="7561795" y="1636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65182</xdr:rowOff>
    </xdr:from>
    <xdr:to>
      <xdr:col>36</xdr:col>
      <xdr:colOff>165100</xdr:colOff>
      <xdr:row>97</xdr:row>
      <xdr:rowOff>166782</xdr:rowOff>
    </xdr:to>
    <xdr:sp macro="" textlink="">
      <xdr:nvSpPr>
        <xdr:cNvPr id="482" name="楕円 481"/>
        <xdr:cNvSpPr/>
      </xdr:nvSpPr>
      <xdr:spPr>
        <a:xfrm>
          <a:off x="6921500" y="1669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157909</xdr:rowOff>
    </xdr:from>
    <xdr:ext cx="599010" cy="259045"/>
    <xdr:sp macro="" textlink="">
      <xdr:nvSpPr>
        <xdr:cNvPr id="483" name="テキスト ボックス 482"/>
        <xdr:cNvSpPr txBox="1"/>
      </xdr:nvSpPr>
      <xdr:spPr>
        <a:xfrm>
          <a:off x="6672795" y="1678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96494</xdr:rowOff>
    </xdr:from>
    <xdr:to>
      <xdr:col>85</xdr:col>
      <xdr:colOff>127000</xdr:colOff>
      <xdr:row>37</xdr:row>
      <xdr:rowOff>144514</xdr:rowOff>
    </xdr:to>
    <xdr:cxnSp macro="">
      <xdr:nvCxnSpPr>
        <xdr:cNvPr id="514" name="直線コネクタ 513"/>
        <xdr:cNvCxnSpPr/>
      </xdr:nvCxnSpPr>
      <xdr:spPr>
        <a:xfrm flipV="1">
          <a:off x="15481300" y="6440144"/>
          <a:ext cx="838200" cy="4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144514</xdr:rowOff>
    </xdr:from>
    <xdr:to>
      <xdr:col>81</xdr:col>
      <xdr:colOff>50800</xdr:colOff>
      <xdr:row>38</xdr:row>
      <xdr:rowOff>65333</xdr:rowOff>
    </xdr:to>
    <xdr:cxnSp macro="">
      <xdr:nvCxnSpPr>
        <xdr:cNvPr id="517" name="直線コネクタ 516"/>
        <xdr:cNvCxnSpPr/>
      </xdr:nvCxnSpPr>
      <xdr:spPr>
        <a:xfrm flipV="1">
          <a:off x="14592300" y="6488164"/>
          <a:ext cx="889000" cy="9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38088</xdr:rowOff>
    </xdr:from>
    <xdr:to>
      <xdr:col>76</xdr:col>
      <xdr:colOff>114300</xdr:colOff>
      <xdr:row>38</xdr:row>
      <xdr:rowOff>65333</xdr:rowOff>
    </xdr:to>
    <xdr:cxnSp macro="">
      <xdr:nvCxnSpPr>
        <xdr:cNvPr id="520" name="直線コネクタ 519"/>
        <xdr:cNvCxnSpPr/>
      </xdr:nvCxnSpPr>
      <xdr:spPr>
        <a:xfrm>
          <a:off x="13703300" y="6553188"/>
          <a:ext cx="889000" cy="2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38088</xdr:rowOff>
    </xdr:from>
    <xdr:to>
      <xdr:col>71</xdr:col>
      <xdr:colOff>177800</xdr:colOff>
      <xdr:row>38</xdr:row>
      <xdr:rowOff>97314</xdr:rowOff>
    </xdr:to>
    <xdr:cxnSp macro="">
      <xdr:nvCxnSpPr>
        <xdr:cNvPr id="523" name="直線コネクタ 522"/>
        <xdr:cNvCxnSpPr/>
      </xdr:nvCxnSpPr>
      <xdr:spPr>
        <a:xfrm flipV="1">
          <a:off x="12814300" y="6553188"/>
          <a:ext cx="889000" cy="5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45694</xdr:rowOff>
    </xdr:from>
    <xdr:to>
      <xdr:col>85</xdr:col>
      <xdr:colOff>177800</xdr:colOff>
      <xdr:row>37</xdr:row>
      <xdr:rowOff>147294</xdr:rowOff>
    </xdr:to>
    <xdr:sp macro="" textlink="">
      <xdr:nvSpPr>
        <xdr:cNvPr id="533" name="楕円 532"/>
        <xdr:cNvSpPr/>
      </xdr:nvSpPr>
      <xdr:spPr>
        <a:xfrm>
          <a:off x="16268700" y="63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68571</xdr:rowOff>
    </xdr:from>
    <xdr:ext cx="599010" cy="259045"/>
    <xdr:sp macro="" textlink="">
      <xdr:nvSpPr>
        <xdr:cNvPr id="534" name="消防費該当値テキスト"/>
        <xdr:cNvSpPr txBox="1"/>
      </xdr:nvSpPr>
      <xdr:spPr>
        <a:xfrm>
          <a:off x="16370300" y="624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93714</xdr:rowOff>
    </xdr:from>
    <xdr:to>
      <xdr:col>81</xdr:col>
      <xdr:colOff>101600</xdr:colOff>
      <xdr:row>38</xdr:row>
      <xdr:rowOff>23864</xdr:rowOff>
    </xdr:to>
    <xdr:sp macro="" textlink="">
      <xdr:nvSpPr>
        <xdr:cNvPr id="535" name="楕円 534"/>
        <xdr:cNvSpPr/>
      </xdr:nvSpPr>
      <xdr:spPr>
        <a:xfrm>
          <a:off x="15430500" y="643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40391</xdr:rowOff>
    </xdr:from>
    <xdr:ext cx="534377" cy="259045"/>
    <xdr:sp macro="" textlink="">
      <xdr:nvSpPr>
        <xdr:cNvPr id="536" name="テキスト ボックス 535"/>
        <xdr:cNvSpPr txBox="1"/>
      </xdr:nvSpPr>
      <xdr:spPr>
        <a:xfrm>
          <a:off x="15214111" y="621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14533</xdr:rowOff>
    </xdr:from>
    <xdr:to>
      <xdr:col>76</xdr:col>
      <xdr:colOff>165100</xdr:colOff>
      <xdr:row>38</xdr:row>
      <xdr:rowOff>116133</xdr:rowOff>
    </xdr:to>
    <xdr:sp macro="" textlink="">
      <xdr:nvSpPr>
        <xdr:cNvPr id="537" name="楕円 536"/>
        <xdr:cNvSpPr/>
      </xdr:nvSpPr>
      <xdr:spPr>
        <a:xfrm>
          <a:off x="14541500" y="65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132660</xdr:rowOff>
    </xdr:from>
    <xdr:ext cx="534377" cy="259045"/>
    <xdr:sp macro="" textlink="">
      <xdr:nvSpPr>
        <xdr:cNvPr id="538" name="テキスト ボックス 537"/>
        <xdr:cNvSpPr txBox="1"/>
      </xdr:nvSpPr>
      <xdr:spPr>
        <a:xfrm>
          <a:off x="14325111" y="63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158737</xdr:rowOff>
    </xdr:from>
    <xdr:to>
      <xdr:col>72</xdr:col>
      <xdr:colOff>38100</xdr:colOff>
      <xdr:row>38</xdr:row>
      <xdr:rowOff>88888</xdr:rowOff>
    </xdr:to>
    <xdr:sp macro="" textlink="">
      <xdr:nvSpPr>
        <xdr:cNvPr id="539" name="楕円 538"/>
        <xdr:cNvSpPr/>
      </xdr:nvSpPr>
      <xdr:spPr>
        <a:xfrm>
          <a:off x="13652500" y="65023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105414</xdr:rowOff>
    </xdr:from>
    <xdr:ext cx="534377" cy="259045"/>
    <xdr:sp macro="" textlink="">
      <xdr:nvSpPr>
        <xdr:cNvPr id="540" name="テキスト ボックス 539"/>
        <xdr:cNvSpPr txBox="1"/>
      </xdr:nvSpPr>
      <xdr:spPr>
        <a:xfrm>
          <a:off x="13436111" y="62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46514</xdr:rowOff>
    </xdr:from>
    <xdr:to>
      <xdr:col>67</xdr:col>
      <xdr:colOff>101600</xdr:colOff>
      <xdr:row>38</xdr:row>
      <xdr:rowOff>148114</xdr:rowOff>
    </xdr:to>
    <xdr:sp macro="" textlink="">
      <xdr:nvSpPr>
        <xdr:cNvPr id="541" name="楕円 540"/>
        <xdr:cNvSpPr/>
      </xdr:nvSpPr>
      <xdr:spPr>
        <a:xfrm>
          <a:off x="12763500" y="656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139241</xdr:rowOff>
    </xdr:from>
    <xdr:ext cx="534377" cy="259045"/>
    <xdr:sp macro="" textlink="">
      <xdr:nvSpPr>
        <xdr:cNvPr id="542" name="テキスト ボックス 541"/>
        <xdr:cNvSpPr txBox="1"/>
      </xdr:nvSpPr>
      <xdr:spPr>
        <a:xfrm>
          <a:off x="12547111" y="665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82381</xdr:rowOff>
    </xdr:from>
    <xdr:to>
      <xdr:col>85</xdr:col>
      <xdr:colOff>127000</xdr:colOff>
      <xdr:row>57</xdr:row>
      <xdr:rowOff>112575</xdr:rowOff>
    </xdr:to>
    <xdr:cxnSp macro="">
      <xdr:nvCxnSpPr>
        <xdr:cNvPr id="569" name="直線コネクタ 568"/>
        <xdr:cNvCxnSpPr/>
      </xdr:nvCxnSpPr>
      <xdr:spPr>
        <a:xfrm>
          <a:off x="15481300" y="9855031"/>
          <a:ext cx="838200" cy="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82381</xdr:rowOff>
    </xdr:from>
    <xdr:to>
      <xdr:col>81</xdr:col>
      <xdr:colOff>50800</xdr:colOff>
      <xdr:row>57</xdr:row>
      <xdr:rowOff>89689</xdr:rowOff>
    </xdr:to>
    <xdr:cxnSp macro="">
      <xdr:nvCxnSpPr>
        <xdr:cNvPr id="572" name="直線コネクタ 571"/>
        <xdr:cNvCxnSpPr/>
      </xdr:nvCxnSpPr>
      <xdr:spPr>
        <a:xfrm flipV="1">
          <a:off x="14592300" y="9855031"/>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34400</xdr:rowOff>
    </xdr:from>
    <xdr:to>
      <xdr:col>76</xdr:col>
      <xdr:colOff>114300</xdr:colOff>
      <xdr:row>57</xdr:row>
      <xdr:rowOff>89689</xdr:rowOff>
    </xdr:to>
    <xdr:cxnSp macro="">
      <xdr:nvCxnSpPr>
        <xdr:cNvPr id="575" name="直線コネクタ 574"/>
        <xdr:cNvCxnSpPr/>
      </xdr:nvCxnSpPr>
      <xdr:spPr>
        <a:xfrm>
          <a:off x="13703300" y="9807050"/>
          <a:ext cx="889000" cy="5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124361</xdr:rowOff>
    </xdr:from>
    <xdr:to>
      <xdr:col>71</xdr:col>
      <xdr:colOff>177800</xdr:colOff>
      <xdr:row>57</xdr:row>
      <xdr:rowOff>34400</xdr:rowOff>
    </xdr:to>
    <xdr:cxnSp macro="">
      <xdr:nvCxnSpPr>
        <xdr:cNvPr id="578" name="直線コネクタ 577"/>
        <xdr:cNvCxnSpPr/>
      </xdr:nvCxnSpPr>
      <xdr:spPr>
        <a:xfrm>
          <a:off x="12814300" y="9554111"/>
          <a:ext cx="889000" cy="25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61775</xdr:rowOff>
    </xdr:from>
    <xdr:to>
      <xdr:col>85</xdr:col>
      <xdr:colOff>177800</xdr:colOff>
      <xdr:row>57</xdr:row>
      <xdr:rowOff>163375</xdr:rowOff>
    </xdr:to>
    <xdr:sp macro="" textlink="">
      <xdr:nvSpPr>
        <xdr:cNvPr id="588" name="楕円 587"/>
        <xdr:cNvSpPr/>
      </xdr:nvSpPr>
      <xdr:spPr>
        <a:xfrm>
          <a:off x="16268700" y="98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40202</xdr:rowOff>
    </xdr:from>
    <xdr:ext cx="534377" cy="259045"/>
    <xdr:sp macro="" textlink="">
      <xdr:nvSpPr>
        <xdr:cNvPr id="589" name="教育費該当値テキスト"/>
        <xdr:cNvSpPr txBox="1"/>
      </xdr:nvSpPr>
      <xdr:spPr>
        <a:xfrm>
          <a:off x="16370300" y="981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31581</xdr:rowOff>
    </xdr:from>
    <xdr:to>
      <xdr:col>81</xdr:col>
      <xdr:colOff>101600</xdr:colOff>
      <xdr:row>57</xdr:row>
      <xdr:rowOff>133181</xdr:rowOff>
    </xdr:to>
    <xdr:sp macro="" textlink="">
      <xdr:nvSpPr>
        <xdr:cNvPr id="590" name="楕円 589"/>
        <xdr:cNvSpPr/>
      </xdr:nvSpPr>
      <xdr:spPr>
        <a:xfrm>
          <a:off x="15430500" y="98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124308</xdr:rowOff>
    </xdr:from>
    <xdr:ext cx="599010" cy="259045"/>
    <xdr:sp macro="" textlink="">
      <xdr:nvSpPr>
        <xdr:cNvPr id="591" name="テキスト ボックス 590"/>
        <xdr:cNvSpPr txBox="1"/>
      </xdr:nvSpPr>
      <xdr:spPr>
        <a:xfrm>
          <a:off x="15181795" y="989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38889</xdr:rowOff>
    </xdr:from>
    <xdr:to>
      <xdr:col>76</xdr:col>
      <xdr:colOff>165100</xdr:colOff>
      <xdr:row>57</xdr:row>
      <xdr:rowOff>140489</xdr:rowOff>
    </xdr:to>
    <xdr:sp macro="" textlink="">
      <xdr:nvSpPr>
        <xdr:cNvPr id="592" name="楕円 591"/>
        <xdr:cNvSpPr/>
      </xdr:nvSpPr>
      <xdr:spPr>
        <a:xfrm>
          <a:off x="14541500" y="981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131616</xdr:rowOff>
    </xdr:from>
    <xdr:ext cx="534377" cy="259045"/>
    <xdr:sp macro="" textlink="">
      <xdr:nvSpPr>
        <xdr:cNvPr id="593" name="テキスト ボックス 592"/>
        <xdr:cNvSpPr txBox="1"/>
      </xdr:nvSpPr>
      <xdr:spPr>
        <a:xfrm>
          <a:off x="14325111" y="990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155050</xdr:rowOff>
    </xdr:from>
    <xdr:to>
      <xdr:col>72</xdr:col>
      <xdr:colOff>38100</xdr:colOff>
      <xdr:row>57</xdr:row>
      <xdr:rowOff>85200</xdr:rowOff>
    </xdr:to>
    <xdr:sp macro="" textlink="">
      <xdr:nvSpPr>
        <xdr:cNvPr id="594" name="楕円 593"/>
        <xdr:cNvSpPr/>
      </xdr:nvSpPr>
      <xdr:spPr>
        <a:xfrm>
          <a:off x="13652500" y="97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76327</xdr:rowOff>
    </xdr:from>
    <xdr:ext cx="599010" cy="259045"/>
    <xdr:sp macro="" textlink="">
      <xdr:nvSpPr>
        <xdr:cNvPr id="595" name="テキスト ボックス 594"/>
        <xdr:cNvSpPr txBox="1"/>
      </xdr:nvSpPr>
      <xdr:spPr>
        <a:xfrm>
          <a:off x="13403795" y="984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73561</xdr:rowOff>
    </xdr:from>
    <xdr:to>
      <xdr:col>67</xdr:col>
      <xdr:colOff>101600</xdr:colOff>
      <xdr:row>56</xdr:row>
      <xdr:rowOff>3711</xdr:rowOff>
    </xdr:to>
    <xdr:sp macro="" textlink="">
      <xdr:nvSpPr>
        <xdr:cNvPr id="596" name="楕円 595"/>
        <xdr:cNvSpPr/>
      </xdr:nvSpPr>
      <xdr:spPr>
        <a:xfrm>
          <a:off x="12763500" y="950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20238</xdr:rowOff>
    </xdr:from>
    <xdr:ext cx="599010" cy="259045"/>
    <xdr:sp macro="" textlink="">
      <xdr:nvSpPr>
        <xdr:cNvPr id="597" name="テキスト ボックス 596"/>
        <xdr:cNvSpPr txBox="1"/>
      </xdr:nvSpPr>
      <xdr:spPr>
        <a:xfrm>
          <a:off x="12514795" y="927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167021</xdr:rowOff>
    </xdr:from>
    <xdr:to>
      <xdr:col>85</xdr:col>
      <xdr:colOff>127000</xdr:colOff>
      <xdr:row>79</xdr:row>
      <xdr:rowOff>39024</xdr:rowOff>
    </xdr:to>
    <xdr:cxnSp macro="">
      <xdr:nvCxnSpPr>
        <xdr:cNvPr id="626" name="直線コネクタ 625"/>
        <xdr:cNvCxnSpPr/>
      </xdr:nvCxnSpPr>
      <xdr:spPr>
        <a:xfrm>
          <a:off x="15481300" y="13540121"/>
          <a:ext cx="838200" cy="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167021</xdr:rowOff>
    </xdr:from>
    <xdr:to>
      <xdr:col>81</xdr:col>
      <xdr:colOff>50800</xdr:colOff>
      <xdr:row>79</xdr:row>
      <xdr:rowOff>22394</xdr:rowOff>
    </xdr:to>
    <xdr:cxnSp macro="">
      <xdr:nvCxnSpPr>
        <xdr:cNvPr id="629" name="直線コネクタ 628"/>
        <xdr:cNvCxnSpPr/>
      </xdr:nvCxnSpPr>
      <xdr:spPr>
        <a:xfrm flipV="1">
          <a:off x="14592300" y="13540121"/>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22394</xdr:rowOff>
    </xdr:from>
    <xdr:to>
      <xdr:col>76</xdr:col>
      <xdr:colOff>114300</xdr:colOff>
      <xdr:row>79</xdr:row>
      <xdr:rowOff>34852</xdr:rowOff>
    </xdr:to>
    <xdr:cxnSp macro="">
      <xdr:nvCxnSpPr>
        <xdr:cNvPr id="632" name="直線コネクタ 631"/>
        <xdr:cNvCxnSpPr/>
      </xdr:nvCxnSpPr>
      <xdr:spPr>
        <a:xfrm flipV="1">
          <a:off x="13703300" y="13566944"/>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34852</xdr:rowOff>
    </xdr:from>
    <xdr:to>
      <xdr:col>71</xdr:col>
      <xdr:colOff>177800</xdr:colOff>
      <xdr:row>79</xdr:row>
      <xdr:rowOff>35463</xdr:rowOff>
    </xdr:to>
    <xdr:cxnSp macro="">
      <xdr:nvCxnSpPr>
        <xdr:cNvPr id="635" name="直線コネクタ 634"/>
        <xdr:cNvCxnSpPr/>
      </xdr:nvCxnSpPr>
      <xdr:spPr>
        <a:xfrm flipV="1">
          <a:off x="12814300" y="13579402"/>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159674</xdr:rowOff>
    </xdr:from>
    <xdr:to>
      <xdr:col>85</xdr:col>
      <xdr:colOff>177800</xdr:colOff>
      <xdr:row>79</xdr:row>
      <xdr:rowOff>89824</xdr:rowOff>
    </xdr:to>
    <xdr:sp macro="" textlink="">
      <xdr:nvSpPr>
        <xdr:cNvPr id="645" name="楕円 644"/>
        <xdr:cNvSpPr/>
      </xdr:nvSpPr>
      <xdr:spPr>
        <a:xfrm>
          <a:off x="16268700" y="1353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74601</xdr:rowOff>
    </xdr:from>
    <xdr:ext cx="469744" cy="259045"/>
    <xdr:sp macro="" textlink="">
      <xdr:nvSpPr>
        <xdr:cNvPr id="646" name="災害復旧費該当値テキスト"/>
        <xdr:cNvSpPr txBox="1"/>
      </xdr:nvSpPr>
      <xdr:spPr>
        <a:xfrm>
          <a:off x="16370300" y="134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116221</xdr:rowOff>
    </xdr:from>
    <xdr:to>
      <xdr:col>81</xdr:col>
      <xdr:colOff>101600</xdr:colOff>
      <xdr:row>79</xdr:row>
      <xdr:rowOff>46371</xdr:rowOff>
    </xdr:to>
    <xdr:sp macro="" textlink="">
      <xdr:nvSpPr>
        <xdr:cNvPr id="647" name="楕円 646"/>
        <xdr:cNvSpPr/>
      </xdr:nvSpPr>
      <xdr:spPr>
        <a:xfrm>
          <a:off x="15430500" y="1348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37498</xdr:rowOff>
    </xdr:from>
    <xdr:ext cx="534377" cy="259045"/>
    <xdr:sp macro="" textlink="">
      <xdr:nvSpPr>
        <xdr:cNvPr id="648" name="テキスト ボックス 647"/>
        <xdr:cNvSpPr txBox="1"/>
      </xdr:nvSpPr>
      <xdr:spPr>
        <a:xfrm>
          <a:off x="15214111" y="1358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143044</xdr:rowOff>
    </xdr:from>
    <xdr:to>
      <xdr:col>76</xdr:col>
      <xdr:colOff>165100</xdr:colOff>
      <xdr:row>79</xdr:row>
      <xdr:rowOff>73194</xdr:rowOff>
    </xdr:to>
    <xdr:sp macro="" textlink="">
      <xdr:nvSpPr>
        <xdr:cNvPr id="649" name="楕円 648"/>
        <xdr:cNvSpPr/>
      </xdr:nvSpPr>
      <xdr:spPr>
        <a:xfrm>
          <a:off x="14541500" y="1351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64321</xdr:rowOff>
    </xdr:from>
    <xdr:ext cx="469744" cy="259045"/>
    <xdr:sp macro="" textlink="">
      <xdr:nvSpPr>
        <xdr:cNvPr id="650" name="テキスト ボックス 649"/>
        <xdr:cNvSpPr txBox="1"/>
      </xdr:nvSpPr>
      <xdr:spPr>
        <a:xfrm>
          <a:off x="14357428" y="1360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155502</xdr:rowOff>
    </xdr:from>
    <xdr:to>
      <xdr:col>72</xdr:col>
      <xdr:colOff>38100</xdr:colOff>
      <xdr:row>79</xdr:row>
      <xdr:rowOff>85652</xdr:rowOff>
    </xdr:to>
    <xdr:sp macro="" textlink="">
      <xdr:nvSpPr>
        <xdr:cNvPr id="651" name="楕円 650"/>
        <xdr:cNvSpPr/>
      </xdr:nvSpPr>
      <xdr:spPr>
        <a:xfrm>
          <a:off x="13652500" y="1352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76779</xdr:rowOff>
    </xdr:from>
    <xdr:ext cx="469744" cy="259045"/>
    <xdr:sp macro="" textlink="">
      <xdr:nvSpPr>
        <xdr:cNvPr id="652" name="テキスト ボックス 651"/>
        <xdr:cNvSpPr txBox="1"/>
      </xdr:nvSpPr>
      <xdr:spPr>
        <a:xfrm>
          <a:off x="13468428" y="1362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156113</xdr:rowOff>
    </xdr:from>
    <xdr:to>
      <xdr:col>67</xdr:col>
      <xdr:colOff>101600</xdr:colOff>
      <xdr:row>79</xdr:row>
      <xdr:rowOff>86263</xdr:rowOff>
    </xdr:to>
    <xdr:sp macro="" textlink="">
      <xdr:nvSpPr>
        <xdr:cNvPr id="653" name="楕円 652"/>
        <xdr:cNvSpPr/>
      </xdr:nvSpPr>
      <xdr:spPr>
        <a:xfrm>
          <a:off x="12763500" y="135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77390</xdr:rowOff>
    </xdr:from>
    <xdr:ext cx="469744" cy="259045"/>
    <xdr:sp macro="" textlink="">
      <xdr:nvSpPr>
        <xdr:cNvPr id="654" name="テキスト ボックス 653"/>
        <xdr:cNvSpPr txBox="1"/>
      </xdr:nvSpPr>
      <xdr:spPr>
        <a:xfrm>
          <a:off x="12579428" y="1362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87021</xdr:rowOff>
    </xdr:from>
    <xdr:to>
      <xdr:col>85</xdr:col>
      <xdr:colOff>127000</xdr:colOff>
      <xdr:row>96</xdr:row>
      <xdr:rowOff>119049</xdr:rowOff>
    </xdr:to>
    <xdr:cxnSp macro="">
      <xdr:nvCxnSpPr>
        <xdr:cNvPr id="683" name="直線コネクタ 682"/>
        <xdr:cNvCxnSpPr/>
      </xdr:nvCxnSpPr>
      <xdr:spPr>
        <a:xfrm flipV="1">
          <a:off x="15481300" y="16546221"/>
          <a:ext cx="838200" cy="3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159584</xdr:rowOff>
    </xdr:from>
    <xdr:to>
      <xdr:col>81</xdr:col>
      <xdr:colOff>50800</xdr:colOff>
      <xdr:row>96</xdr:row>
      <xdr:rowOff>119049</xdr:rowOff>
    </xdr:to>
    <xdr:cxnSp macro="">
      <xdr:nvCxnSpPr>
        <xdr:cNvPr id="686" name="直線コネクタ 685"/>
        <xdr:cNvCxnSpPr/>
      </xdr:nvCxnSpPr>
      <xdr:spPr>
        <a:xfrm>
          <a:off x="14592300" y="16447334"/>
          <a:ext cx="889000" cy="1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142977</xdr:rowOff>
    </xdr:from>
    <xdr:to>
      <xdr:col>76</xdr:col>
      <xdr:colOff>114300</xdr:colOff>
      <xdr:row>95</xdr:row>
      <xdr:rowOff>159584</xdr:rowOff>
    </xdr:to>
    <xdr:cxnSp macro="">
      <xdr:nvCxnSpPr>
        <xdr:cNvPr id="689" name="直線コネクタ 688"/>
        <xdr:cNvCxnSpPr/>
      </xdr:nvCxnSpPr>
      <xdr:spPr>
        <a:xfrm>
          <a:off x="13703300" y="16430727"/>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117929</xdr:rowOff>
    </xdr:from>
    <xdr:to>
      <xdr:col>71</xdr:col>
      <xdr:colOff>177800</xdr:colOff>
      <xdr:row>95</xdr:row>
      <xdr:rowOff>142977</xdr:rowOff>
    </xdr:to>
    <xdr:cxnSp macro="">
      <xdr:nvCxnSpPr>
        <xdr:cNvPr id="692" name="直線コネクタ 691"/>
        <xdr:cNvCxnSpPr/>
      </xdr:nvCxnSpPr>
      <xdr:spPr>
        <a:xfrm>
          <a:off x="12814300" y="16405679"/>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36221</xdr:rowOff>
    </xdr:from>
    <xdr:to>
      <xdr:col>85</xdr:col>
      <xdr:colOff>177800</xdr:colOff>
      <xdr:row>96</xdr:row>
      <xdr:rowOff>137821</xdr:rowOff>
    </xdr:to>
    <xdr:sp macro="" textlink="">
      <xdr:nvSpPr>
        <xdr:cNvPr id="702" name="楕円 701"/>
        <xdr:cNvSpPr/>
      </xdr:nvSpPr>
      <xdr:spPr>
        <a:xfrm>
          <a:off x="16268700" y="1649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59098</xdr:rowOff>
    </xdr:from>
    <xdr:ext cx="599010" cy="259045"/>
    <xdr:sp macro="" textlink="">
      <xdr:nvSpPr>
        <xdr:cNvPr id="703" name="公債費該当値テキスト"/>
        <xdr:cNvSpPr txBox="1"/>
      </xdr:nvSpPr>
      <xdr:spPr>
        <a:xfrm>
          <a:off x="16370300" y="1634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68249</xdr:rowOff>
    </xdr:from>
    <xdr:to>
      <xdr:col>81</xdr:col>
      <xdr:colOff>101600</xdr:colOff>
      <xdr:row>96</xdr:row>
      <xdr:rowOff>169849</xdr:rowOff>
    </xdr:to>
    <xdr:sp macro="" textlink="">
      <xdr:nvSpPr>
        <xdr:cNvPr id="704" name="楕円 703"/>
        <xdr:cNvSpPr/>
      </xdr:nvSpPr>
      <xdr:spPr>
        <a:xfrm>
          <a:off x="15430500" y="165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14926</xdr:rowOff>
    </xdr:from>
    <xdr:ext cx="599010" cy="259045"/>
    <xdr:sp macro="" textlink="">
      <xdr:nvSpPr>
        <xdr:cNvPr id="705" name="テキスト ボックス 704"/>
        <xdr:cNvSpPr txBox="1"/>
      </xdr:nvSpPr>
      <xdr:spPr>
        <a:xfrm>
          <a:off x="15181795" y="1630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108784</xdr:rowOff>
    </xdr:from>
    <xdr:to>
      <xdr:col>76</xdr:col>
      <xdr:colOff>165100</xdr:colOff>
      <xdr:row>96</xdr:row>
      <xdr:rowOff>38934</xdr:rowOff>
    </xdr:to>
    <xdr:sp macro="" textlink="">
      <xdr:nvSpPr>
        <xdr:cNvPr id="706" name="楕円 705"/>
        <xdr:cNvSpPr/>
      </xdr:nvSpPr>
      <xdr:spPr>
        <a:xfrm>
          <a:off x="14541500" y="163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55461</xdr:rowOff>
    </xdr:from>
    <xdr:ext cx="599010" cy="259045"/>
    <xdr:sp macro="" textlink="">
      <xdr:nvSpPr>
        <xdr:cNvPr id="707" name="テキスト ボックス 706"/>
        <xdr:cNvSpPr txBox="1"/>
      </xdr:nvSpPr>
      <xdr:spPr>
        <a:xfrm>
          <a:off x="14292795" y="161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92177</xdr:rowOff>
    </xdr:from>
    <xdr:to>
      <xdr:col>72</xdr:col>
      <xdr:colOff>38100</xdr:colOff>
      <xdr:row>96</xdr:row>
      <xdr:rowOff>22327</xdr:rowOff>
    </xdr:to>
    <xdr:sp macro="" textlink="">
      <xdr:nvSpPr>
        <xdr:cNvPr id="708" name="楕円 707"/>
        <xdr:cNvSpPr/>
      </xdr:nvSpPr>
      <xdr:spPr>
        <a:xfrm>
          <a:off x="13652500" y="163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38854</xdr:rowOff>
    </xdr:from>
    <xdr:ext cx="599010" cy="259045"/>
    <xdr:sp macro="" textlink="">
      <xdr:nvSpPr>
        <xdr:cNvPr id="709" name="テキスト ボックス 708"/>
        <xdr:cNvSpPr txBox="1"/>
      </xdr:nvSpPr>
      <xdr:spPr>
        <a:xfrm>
          <a:off x="13403795" y="1615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67129</xdr:rowOff>
    </xdr:from>
    <xdr:to>
      <xdr:col>67</xdr:col>
      <xdr:colOff>101600</xdr:colOff>
      <xdr:row>95</xdr:row>
      <xdr:rowOff>168729</xdr:rowOff>
    </xdr:to>
    <xdr:sp macro="" textlink="">
      <xdr:nvSpPr>
        <xdr:cNvPr id="710" name="楕円 709"/>
        <xdr:cNvSpPr/>
      </xdr:nvSpPr>
      <xdr:spPr>
        <a:xfrm>
          <a:off x="12763500" y="1635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13806</xdr:rowOff>
    </xdr:from>
    <xdr:ext cx="599010" cy="259045"/>
    <xdr:sp macro="" textlink="">
      <xdr:nvSpPr>
        <xdr:cNvPr id="711" name="テキスト ボックス 710"/>
        <xdr:cNvSpPr txBox="1"/>
      </xdr:nvSpPr>
      <xdr:spPr>
        <a:xfrm>
          <a:off x="12514795" y="1613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総務費については、類似団体平均値と比較し２倍程度となっている。要因としては、ふるさと納税事業にかかる経費が２重に計上される仕組みであるため数値を押し上げている。</a:t>
          </a:r>
          <a:endParaRPr lang="ja-JP" altLang="ja-JP" sz="1400">
            <a:effectLst/>
          </a:endParaRPr>
        </a:p>
        <a:p>
          <a:r>
            <a:rPr kumimoji="1" lang="ja-JP" altLang="ja-JP" sz="1100">
              <a:solidFill>
                <a:schemeClr val="dk1"/>
              </a:solidFill>
              <a:effectLst/>
              <a:latin typeface="+mn-lt"/>
              <a:ea typeface="+mn-ea"/>
              <a:cs typeface="+mn-cs"/>
            </a:rPr>
            <a:t>民生費については、前年度の数値から</a:t>
          </a:r>
          <a:r>
            <a:rPr kumimoji="1" lang="ja-JP" altLang="en-US" sz="1100">
              <a:solidFill>
                <a:schemeClr val="dk1"/>
              </a:solidFill>
              <a:effectLst/>
              <a:latin typeface="+mn-lt"/>
              <a:ea typeface="+mn-ea"/>
              <a:cs typeface="+mn-cs"/>
            </a:rPr>
            <a:t>大幅な減少</a:t>
          </a:r>
          <a:r>
            <a:rPr kumimoji="1" lang="ja-JP" altLang="ja-JP" sz="1100">
              <a:solidFill>
                <a:schemeClr val="dk1"/>
              </a:solidFill>
              <a:effectLst/>
              <a:latin typeface="+mn-lt"/>
              <a:ea typeface="+mn-ea"/>
              <a:cs typeface="+mn-cs"/>
            </a:rPr>
            <a:t>となっている。要因としては、平成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年度に認定子ども園建設事業</a:t>
          </a:r>
          <a:r>
            <a:rPr kumimoji="1" lang="ja-JP" altLang="en-US" sz="1100">
              <a:solidFill>
                <a:schemeClr val="dk1"/>
              </a:solidFill>
              <a:effectLst/>
              <a:latin typeface="+mn-lt"/>
              <a:ea typeface="+mn-ea"/>
              <a:cs typeface="+mn-cs"/>
            </a:rPr>
            <a:t>が完了したために減少している。</a:t>
          </a:r>
          <a:endParaRPr lang="ja-JP" altLang="ja-JP" sz="1400">
            <a:effectLst/>
          </a:endParaRPr>
        </a:p>
        <a:p>
          <a:r>
            <a:rPr kumimoji="1" lang="ja-JP" altLang="ja-JP" sz="1100">
              <a:solidFill>
                <a:schemeClr val="dk1"/>
              </a:solidFill>
              <a:effectLst/>
              <a:latin typeface="+mn-lt"/>
              <a:ea typeface="+mn-ea"/>
              <a:cs typeface="+mn-cs"/>
            </a:rPr>
            <a:t>公債費については、過去の大規模事業における地方債の残高が多額であり依然として類似団体平均を大きく上回っている状況である。今後も大規模事業が予定されており、大きな改善は見込めない状況ではあるが、新発債の抑制や繰上償還等の実施により地方債残高の圧縮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財政調整基金積立額については平成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年度に策定した行財政改革緊急プラン、平成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年度に策定した行財政改革集中プラン、平成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年に策定した行財政改革持続プランによる歳出予算の見直しや、地方交付税額の伸び等により伸びている。実質収支額については、平成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179,946</a:t>
          </a:r>
          <a:r>
            <a:rPr kumimoji="1" lang="ja-JP" altLang="ja-JP" sz="1100">
              <a:solidFill>
                <a:schemeClr val="dk1"/>
              </a:solidFill>
              <a:effectLst/>
              <a:latin typeface="+mn-lt"/>
              <a:ea typeface="+mn-ea"/>
              <a:cs typeface="+mn-cs"/>
            </a:rPr>
            <a:t>千円、平成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81,090</a:t>
          </a:r>
          <a:r>
            <a:rPr kumimoji="1" lang="ja-JP" altLang="ja-JP" sz="1100">
              <a:solidFill>
                <a:schemeClr val="dk1"/>
              </a:solidFill>
              <a:effectLst/>
              <a:latin typeface="+mn-lt"/>
              <a:ea typeface="+mn-ea"/>
              <a:cs typeface="+mn-cs"/>
            </a:rPr>
            <a:t>千円、平成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68,322</a:t>
          </a:r>
          <a:r>
            <a:rPr kumimoji="1" lang="ja-JP" altLang="ja-JP" sz="1100">
              <a:solidFill>
                <a:schemeClr val="dk1"/>
              </a:solidFill>
              <a:effectLst/>
              <a:latin typeface="+mn-lt"/>
              <a:ea typeface="+mn-ea"/>
              <a:cs typeface="+mn-cs"/>
            </a:rPr>
            <a:t>千円、平成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66,834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188,809</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当町における一般会計並びに特別会計については全てにおいて実質赤字を計上している会計はなく、健全経営である。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M11" sqref="AM11:AT1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3616776</v>
      </c>
      <c r="BO4" s="461"/>
      <c r="BP4" s="461"/>
      <c r="BQ4" s="461"/>
      <c r="BR4" s="461"/>
      <c r="BS4" s="461"/>
      <c r="BT4" s="461"/>
      <c r="BU4" s="462"/>
      <c r="BV4" s="460">
        <v>3647226</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11</v>
      </c>
      <c r="CU4" s="642"/>
      <c r="CV4" s="642"/>
      <c r="CW4" s="642"/>
      <c r="CX4" s="642"/>
      <c r="CY4" s="642"/>
      <c r="CZ4" s="642"/>
      <c r="DA4" s="643"/>
      <c r="DB4" s="641">
        <v>3.7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3424975</v>
      </c>
      <c r="BO5" s="466"/>
      <c r="BP5" s="466"/>
      <c r="BQ5" s="466"/>
      <c r="BR5" s="466"/>
      <c r="BS5" s="466"/>
      <c r="BT5" s="466"/>
      <c r="BU5" s="467"/>
      <c r="BV5" s="465">
        <v>3574615</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80.099999999999994</v>
      </c>
      <c r="CU5" s="436"/>
      <c r="CV5" s="436"/>
      <c r="CW5" s="436"/>
      <c r="CX5" s="436"/>
      <c r="CY5" s="436"/>
      <c r="CZ5" s="436"/>
      <c r="DA5" s="437"/>
      <c r="DB5" s="435">
        <v>76.5</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191801</v>
      </c>
      <c r="BO6" s="466"/>
      <c r="BP6" s="466"/>
      <c r="BQ6" s="466"/>
      <c r="BR6" s="466"/>
      <c r="BS6" s="466"/>
      <c r="BT6" s="466"/>
      <c r="BU6" s="467"/>
      <c r="BV6" s="465">
        <v>72611</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83.2</v>
      </c>
      <c r="CU6" s="616"/>
      <c r="CV6" s="616"/>
      <c r="CW6" s="616"/>
      <c r="CX6" s="616"/>
      <c r="CY6" s="616"/>
      <c r="CZ6" s="616"/>
      <c r="DA6" s="617"/>
      <c r="DB6" s="615">
        <v>79.5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2992</v>
      </c>
      <c r="BO7" s="466"/>
      <c r="BP7" s="466"/>
      <c r="BQ7" s="466"/>
      <c r="BR7" s="466"/>
      <c r="BS7" s="466"/>
      <c r="BT7" s="466"/>
      <c r="BU7" s="467"/>
      <c r="BV7" s="465">
        <v>5777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1716957</v>
      </c>
      <c r="CU7" s="466"/>
      <c r="CV7" s="466"/>
      <c r="CW7" s="466"/>
      <c r="CX7" s="466"/>
      <c r="CY7" s="466"/>
      <c r="CZ7" s="466"/>
      <c r="DA7" s="467"/>
      <c r="DB7" s="465">
        <v>1816265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93</v>
      </c>
      <c r="AV8" s="523"/>
      <c r="AW8" s="523"/>
      <c r="AX8" s="523"/>
      <c r="AY8" s="445" t="s">
        <v>108</v>
      </c>
      <c r="AZ8" s="446"/>
      <c r="BA8" s="446"/>
      <c r="BB8" s="446"/>
      <c r="BC8" s="446"/>
      <c r="BD8" s="446"/>
      <c r="BE8" s="446"/>
      <c r="BF8" s="446"/>
      <c r="BG8" s="446"/>
      <c r="BH8" s="446"/>
      <c r="BI8" s="446"/>
      <c r="BJ8" s="446"/>
      <c r="BK8" s="446"/>
      <c r="BL8" s="446"/>
      <c r="BM8" s="447"/>
      <c r="BN8" s="465">
        <v>188809</v>
      </c>
      <c r="BO8" s="466"/>
      <c r="BP8" s="466"/>
      <c r="BQ8" s="466"/>
      <c r="BR8" s="466"/>
      <c r="BS8" s="466"/>
      <c r="BT8" s="466"/>
      <c r="BU8" s="467"/>
      <c r="BV8" s="465">
        <v>66834</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0.15</v>
      </c>
      <c r="CU8" s="579"/>
      <c r="CV8" s="579"/>
      <c r="CW8" s="579"/>
      <c r="CX8" s="579"/>
      <c r="CY8" s="579"/>
      <c r="CZ8" s="579"/>
      <c r="DA8" s="580"/>
      <c r="DB8" s="578">
        <v>0.15</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1985</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93</v>
      </c>
      <c r="AV9" s="523"/>
      <c r="AW9" s="523"/>
      <c r="AX9" s="523"/>
      <c r="AY9" s="445" t="s">
        <v>114</v>
      </c>
      <c r="AZ9" s="446"/>
      <c r="BA9" s="446"/>
      <c r="BB9" s="446"/>
      <c r="BC9" s="446"/>
      <c r="BD9" s="446"/>
      <c r="BE9" s="446"/>
      <c r="BF9" s="446"/>
      <c r="BG9" s="446"/>
      <c r="BH9" s="446"/>
      <c r="BI9" s="446"/>
      <c r="BJ9" s="446"/>
      <c r="BK9" s="446"/>
      <c r="BL9" s="446"/>
      <c r="BM9" s="447"/>
      <c r="BN9" s="465">
        <v>121975</v>
      </c>
      <c r="BO9" s="466"/>
      <c r="BP9" s="466"/>
      <c r="BQ9" s="466"/>
      <c r="BR9" s="466"/>
      <c r="BS9" s="466"/>
      <c r="BT9" s="466"/>
      <c r="BU9" s="467"/>
      <c r="BV9" s="465">
        <v>-1488</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19.7</v>
      </c>
      <c r="CU9" s="436"/>
      <c r="CV9" s="436"/>
      <c r="CW9" s="436"/>
      <c r="CX9" s="436"/>
      <c r="CY9" s="436"/>
      <c r="CZ9" s="436"/>
      <c r="DA9" s="437"/>
      <c r="DB9" s="435">
        <v>18.8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2206</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100635</v>
      </c>
      <c r="BO10" s="466"/>
      <c r="BP10" s="466"/>
      <c r="BQ10" s="466"/>
      <c r="BR10" s="466"/>
      <c r="BS10" s="466"/>
      <c r="BT10" s="466"/>
      <c r="BU10" s="467"/>
      <c r="BV10" s="465">
        <v>56329</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93</v>
      </c>
      <c r="AV11" s="523"/>
      <c r="AW11" s="523"/>
      <c r="AX11" s="523"/>
      <c r="AY11" s="445" t="s">
        <v>124</v>
      </c>
      <c r="AZ11" s="446"/>
      <c r="BA11" s="446"/>
      <c r="BB11" s="446"/>
      <c r="BC11" s="446"/>
      <c r="BD11" s="446"/>
      <c r="BE11" s="446"/>
      <c r="BF11" s="446"/>
      <c r="BG11" s="446"/>
      <c r="BH11" s="446"/>
      <c r="BI11" s="446"/>
      <c r="BJ11" s="446"/>
      <c r="BK11" s="446"/>
      <c r="BL11" s="446"/>
      <c r="BM11" s="447"/>
      <c r="BN11" s="465">
        <v>133000</v>
      </c>
      <c r="BO11" s="466"/>
      <c r="BP11" s="466"/>
      <c r="BQ11" s="466"/>
      <c r="BR11" s="466"/>
      <c r="BS11" s="466"/>
      <c r="BT11" s="466"/>
      <c r="BU11" s="467"/>
      <c r="BV11" s="465">
        <v>99024</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1844</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93</v>
      </c>
      <c r="AV12" s="523"/>
      <c r="AW12" s="523"/>
      <c r="AX12" s="523"/>
      <c r="AY12" s="445" t="s">
        <v>133</v>
      </c>
      <c r="AZ12" s="446"/>
      <c r="BA12" s="446"/>
      <c r="BB12" s="446"/>
      <c r="BC12" s="446"/>
      <c r="BD12" s="446"/>
      <c r="BE12" s="446"/>
      <c r="BF12" s="446"/>
      <c r="BG12" s="446"/>
      <c r="BH12" s="446"/>
      <c r="BI12" s="446"/>
      <c r="BJ12" s="446"/>
      <c r="BK12" s="446"/>
      <c r="BL12" s="446"/>
      <c r="BM12" s="447"/>
      <c r="BN12" s="465">
        <v>87225</v>
      </c>
      <c r="BO12" s="466"/>
      <c r="BP12" s="466"/>
      <c r="BQ12" s="466"/>
      <c r="BR12" s="466"/>
      <c r="BS12" s="466"/>
      <c r="BT12" s="466"/>
      <c r="BU12" s="467"/>
      <c r="BV12" s="465">
        <v>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1841</v>
      </c>
      <c r="S13" s="569"/>
      <c r="T13" s="569"/>
      <c r="U13" s="569"/>
      <c r="V13" s="570"/>
      <c r="W13" s="556" t="s">
        <v>138</v>
      </c>
      <c r="X13" s="478"/>
      <c r="Y13" s="478"/>
      <c r="Z13" s="478"/>
      <c r="AA13" s="478"/>
      <c r="AB13" s="479"/>
      <c r="AC13" s="441">
        <v>523</v>
      </c>
      <c r="AD13" s="442"/>
      <c r="AE13" s="442"/>
      <c r="AF13" s="442"/>
      <c r="AG13" s="443"/>
      <c r="AH13" s="441">
        <v>576</v>
      </c>
      <c r="AI13" s="442"/>
      <c r="AJ13" s="442"/>
      <c r="AK13" s="442"/>
      <c r="AL13" s="444"/>
      <c r="AM13" s="534" t="s">
        <v>139</v>
      </c>
      <c r="AN13" s="439"/>
      <c r="AO13" s="439"/>
      <c r="AP13" s="439"/>
      <c r="AQ13" s="439"/>
      <c r="AR13" s="439"/>
      <c r="AS13" s="439"/>
      <c r="AT13" s="440"/>
      <c r="AU13" s="522" t="s">
        <v>118</v>
      </c>
      <c r="AV13" s="523"/>
      <c r="AW13" s="523"/>
      <c r="AX13" s="523"/>
      <c r="AY13" s="445" t="s">
        <v>140</v>
      </c>
      <c r="AZ13" s="446"/>
      <c r="BA13" s="446"/>
      <c r="BB13" s="446"/>
      <c r="BC13" s="446"/>
      <c r="BD13" s="446"/>
      <c r="BE13" s="446"/>
      <c r="BF13" s="446"/>
      <c r="BG13" s="446"/>
      <c r="BH13" s="446"/>
      <c r="BI13" s="446"/>
      <c r="BJ13" s="446"/>
      <c r="BK13" s="446"/>
      <c r="BL13" s="446"/>
      <c r="BM13" s="447"/>
      <c r="BN13" s="465">
        <v>268385</v>
      </c>
      <c r="BO13" s="466"/>
      <c r="BP13" s="466"/>
      <c r="BQ13" s="466"/>
      <c r="BR13" s="466"/>
      <c r="BS13" s="466"/>
      <c r="BT13" s="466"/>
      <c r="BU13" s="467"/>
      <c r="BV13" s="465">
        <v>153865</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-2.5</v>
      </c>
      <c r="CU13" s="436"/>
      <c r="CV13" s="436"/>
      <c r="CW13" s="436"/>
      <c r="CX13" s="436"/>
      <c r="CY13" s="436"/>
      <c r="CZ13" s="436"/>
      <c r="DA13" s="437"/>
      <c r="DB13" s="435">
        <v>1.3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1893</v>
      </c>
      <c r="S14" s="569"/>
      <c r="T14" s="569"/>
      <c r="U14" s="569"/>
      <c r="V14" s="570"/>
      <c r="W14" s="571"/>
      <c r="X14" s="481"/>
      <c r="Y14" s="481"/>
      <c r="Z14" s="481"/>
      <c r="AA14" s="481"/>
      <c r="AB14" s="482"/>
      <c r="AC14" s="561">
        <v>51.8</v>
      </c>
      <c r="AD14" s="562"/>
      <c r="AE14" s="562"/>
      <c r="AF14" s="562"/>
      <c r="AG14" s="563"/>
      <c r="AH14" s="561">
        <v>50.7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136</v>
      </c>
      <c r="CU14" s="573"/>
      <c r="CV14" s="573"/>
      <c r="CW14" s="573"/>
      <c r="CX14" s="573"/>
      <c r="CY14" s="573"/>
      <c r="CZ14" s="573"/>
      <c r="DA14" s="574"/>
      <c r="DB14" s="572" t="s">
        <v>136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1890</v>
      </c>
      <c r="S15" s="569"/>
      <c r="T15" s="569"/>
      <c r="U15" s="569"/>
      <c r="V15" s="570"/>
      <c r="W15" s="556" t="s">
        <v>145</v>
      </c>
      <c r="X15" s="478"/>
      <c r="Y15" s="478"/>
      <c r="Z15" s="478"/>
      <c r="AA15" s="478"/>
      <c r="AB15" s="479"/>
      <c r="AC15" s="441">
        <v>101</v>
      </c>
      <c r="AD15" s="442"/>
      <c r="AE15" s="442"/>
      <c r="AF15" s="442"/>
      <c r="AG15" s="443"/>
      <c r="AH15" s="441">
        <v>147</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258375</v>
      </c>
      <c r="BO15" s="461"/>
      <c r="BP15" s="461"/>
      <c r="BQ15" s="461"/>
      <c r="BR15" s="461"/>
      <c r="BS15" s="461"/>
      <c r="BT15" s="461"/>
      <c r="BU15" s="462"/>
      <c r="BV15" s="460">
        <v>254220</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10</v>
      </c>
      <c r="AD16" s="562"/>
      <c r="AE16" s="562"/>
      <c r="AF16" s="562"/>
      <c r="AG16" s="563"/>
      <c r="AH16" s="561">
        <v>12.9</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1592323</v>
      </c>
      <c r="BO16" s="466"/>
      <c r="BP16" s="466"/>
      <c r="BQ16" s="466"/>
      <c r="BR16" s="466"/>
      <c r="BS16" s="466"/>
      <c r="BT16" s="466"/>
      <c r="BU16" s="467"/>
      <c r="BV16" s="465">
        <v>1668050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149</v>
      </c>
      <c r="S17" s="554"/>
      <c r="T17" s="554"/>
      <c r="U17" s="554"/>
      <c r="V17" s="555"/>
      <c r="W17" s="556" t="s">
        <v>152</v>
      </c>
      <c r="X17" s="478"/>
      <c r="Y17" s="478"/>
      <c r="Z17" s="478"/>
      <c r="AA17" s="478"/>
      <c r="AB17" s="479"/>
      <c r="AC17" s="441">
        <v>385</v>
      </c>
      <c r="AD17" s="442"/>
      <c r="AE17" s="442"/>
      <c r="AF17" s="442"/>
      <c r="AG17" s="443"/>
      <c r="AH17" s="441">
        <v>413</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318936</v>
      </c>
      <c r="BO17" s="466"/>
      <c r="BP17" s="466"/>
      <c r="BQ17" s="466"/>
      <c r="BR17" s="466"/>
      <c r="BS17" s="466"/>
      <c r="BT17" s="466"/>
      <c r="BU17" s="467"/>
      <c r="BV17" s="465">
        <v>320702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101.83</v>
      </c>
      <c r="M18" s="530"/>
      <c r="N18" s="530"/>
      <c r="O18" s="530"/>
      <c r="P18" s="530"/>
      <c r="Q18" s="530"/>
      <c r="R18" s="531"/>
      <c r="S18" s="531"/>
      <c r="T18" s="531"/>
      <c r="U18" s="531"/>
      <c r="V18" s="532"/>
      <c r="W18" s="546"/>
      <c r="X18" s="547"/>
      <c r="Y18" s="547"/>
      <c r="Z18" s="547"/>
      <c r="AA18" s="547"/>
      <c r="AB18" s="557"/>
      <c r="AC18" s="429">
        <v>38.200000000000003</v>
      </c>
      <c r="AD18" s="430"/>
      <c r="AE18" s="430"/>
      <c r="AF18" s="430"/>
      <c r="AG18" s="533"/>
      <c r="AH18" s="429">
        <v>36.4</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1394944</v>
      </c>
      <c r="BO18" s="466"/>
      <c r="BP18" s="466"/>
      <c r="BQ18" s="466"/>
      <c r="BR18" s="466"/>
      <c r="BS18" s="466"/>
      <c r="BT18" s="466"/>
      <c r="BU18" s="467"/>
      <c r="BV18" s="465">
        <v>1401528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19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2112014</v>
      </c>
      <c r="BO19" s="466"/>
      <c r="BP19" s="466"/>
      <c r="BQ19" s="466"/>
      <c r="BR19" s="466"/>
      <c r="BS19" s="466"/>
      <c r="BT19" s="466"/>
      <c r="BU19" s="467"/>
      <c r="BV19" s="465">
        <v>2081718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850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3937611</v>
      </c>
      <c r="BO23" s="466"/>
      <c r="BP23" s="466"/>
      <c r="BQ23" s="466"/>
      <c r="BR23" s="466"/>
      <c r="BS23" s="466"/>
      <c r="BT23" s="466"/>
      <c r="BU23" s="467"/>
      <c r="BV23" s="465">
        <v>3819588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6872</v>
      </c>
      <c r="R24" s="442"/>
      <c r="S24" s="442"/>
      <c r="T24" s="442"/>
      <c r="U24" s="442"/>
      <c r="V24" s="443"/>
      <c r="W24" s="507"/>
      <c r="X24" s="498"/>
      <c r="Y24" s="499"/>
      <c r="Z24" s="438" t="s">
        <v>168</v>
      </c>
      <c r="AA24" s="439"/>
      <c r="AB24" s="439"/>
      <c r="AC24" s="439"/>
      <c r="AD24" s="439"/>
      <c r="AE24" s="439"/>
      <c r="AF24" s="439"/>
      <c r="AG24" s="440"/>
      <c r="AH24" s="441">
        <v>51</v>
      </c>
      <c r="AI24" s="442"/>
      <c r="AJ24" s="442"/>
      <c r="AK24" s="442"/>
      <c r="AL24" s="443"/>
      <c r="AM24" s="441">
        <v>152643</v>
      </c>
      <c r="AN24" s="442"/>
      <c r="AO24" s="442"/>
      <c r="AP24" s="442"/>
      <c r="AQ24" s="442"/>
      <c r="AR24" s="443"/>
      <c r="AS24" s="441">
        <v>2993</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3833011</v>
      </c>
      <c r="BO24" s="466"/>
      <c r="BP24" s="466"/>
      <c r="BQ24" s="466"/>
      <c r="BR24" s="466"/>
      <c r="BS24" s="466"/>
      <c r="BT24" s="466"/>
      <c r="BU24" s="467"/>
      <c r="BV24" s="465">
        <v>3686588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5813</v>
      </c>
      <c r="R25" s="442"/>
      <c r="S25" s="442"/>
      <c r="T25" s="442"/>
      <c r="U25" s="442"/>
      <c r="V25" s="443"/>
      <c r="W25" s="507"/>
      <c r="X25" s="498"/>
      <c r="Y25" s="499"/>
      <c r="Z25" s="438" t="s">
        <v>171</v>
      </c>
      <c r="AA25" s="439"/>
      <c r="AB25" s="439"/>
      <c r="AC25" s="439"/>
      <c r="AD25" s="439"/>
      <c r="AE25" s="439"/>
      <c r="AF25" s="439"/>
      <c r="AG25" s="440"/>
      <c r="AH25" s="441" t="s">
        <v>136</v>
      </c>
      <c r="AI25" s="442"/>
      <c r="AJ25" s="442"/>
      <c r="AK25" s="442"/>
      <c r="AL25" s="443"/>
      <c r="AM25" s="441" t="s">
        <v>135</v>
      </c>
      <c r="AN25" s="442"/>
      <c r="AO25" s="442"/>
      <c r="AP25" s="442"/>
      <c r="AQ25" s="442"/>
      <c r="AR25" s="443"/>
      <c r="AS25" s="441" t="s">
        <v>135</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37590</v>
      </c>
      <c r="BO25" s="461"/>
      <c r="BP25" s="461"/>
      <c r="BQ25" s="461"/>
      <c r="BR25" s="461"/>
      <c r="BS25" s="461"/>
      <c r="BT25" s="461"/>
      <c r="BU25" s="462"/>
      <c r="BV25" s="460">
        <v>93385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5412</v>
      </c>
      <c r="R26" s="442"/>
      <c r="S26" s="442"/>
      <c r="T26" s="442"/>
      <c r="U26" s="442"/>
      <c r="V26" s="443"/>
      <c r="W26" s="507"/>
      <c r="X26" s="498"/>
      <c r="Y26" s="499"/>
      <c r="Z26" s="438" t="s">
        <v>174</v>
      </c>
      <c r="AA26" s="520"/>
      <c r="AB26" s="520"/>
      <c r="AC26" s="520"/>
      <c r="AD26" s="520"/>
      <c r="AE26" s="520"/>
      <c r="AF26" s="520"/>
      <c r="AG26" s="521"/>
      <c r="AH26" s="441" t="s">
        <v>135</v>
      </c>
      <c r="AI26" s="442"/>
      <c r="AJ26" s="442"/>
      <c r="AK26" s="442"/>
      <c r="AL26" s="443"/>
      <c r="AM26" s="441" t="s">
        <v>136</v>
      </c>
      <c r="AN26" s="442"/>
      <c r="AO26" s="442"/>
      <c r="AP26" s="442"/>
      <c r="AQ26" s="442"/>
      <c r="AR26" s="443"/>
      <c r="AS26" s="441" t="s">
        <v>135</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2480</v>
      </c>
      <c r="R27" s="442"/>
      <c r="S27" s="442"/>
      <c r="T27" s="442"/>
      <c r="U27" s="442"/>
      <c r="V27" s="443"/>
      <c r="W27" s="507"/>
      <c r="X27" s="498"/>
      <c r="Y27" s="499"/>
      <c r="Z27" s="438" t="s">
        <v>177</v>
      </c>
      <c r="AA27" s="439"/>
      <c r="AB27" s="439"/>
      <c r="AC27" s="439"/>
      <c r="AD27" s="439"/>
      <c r="AE27" s="439"/>
      <c r="AF27" s="439"/>
      <c r="AG27" s="440"/>
      <c r="AH27" s="441">
        <v>2</v>
      </c>
      <c r="AI27" s="442"/>
      <c r="AJ27" s="442"/>
      <c r="AK27" s="442"/>
      <c r="AL27" s="443"/>
      <c r="AM27" s="441" t="s">
        <v>178</v>
      </c>
      <c r="AN27" s="442"/>
      <c r="AO27" s="442"/>
      <c r="AP27" s="442"/>
      <c r="AQ27" s="442"/>
      <c r="AR27" s="443"/>
      <c r="AS27" s="441" t="s">
        <v>179</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41649</v>
      </c>
      <c r="BO27" s="469"/>
      <c r="BP27" s="469"/>
      <c r="BQ27" s="469"/>
      <c r="BR27" s="469"/>
      <c r="BS27" s="469"/>
      <c r="BT27" s="469"/>
      <c r="BU27" s="470"/>
      <c r="BV27" s="468">
        <v>41642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1970</v>
      </c>
      <c r="R28" s="442"/>
      <c r="S28" s="442"/>
      <c r="T28" s="442"/>
      <c r="U28" s="442"/>
      <c r="V28" s="443"/>
      <c r="W28" s="507"/>
      <c r="X28" s="498"/>
      <c r="Y28" s="499"/>
      <c r="Z28" s="438" t="s">
        <v>182</v>
      </c>
      <c r="AA28" s="439"/>
      <c r="AB28" s="439"/>
      <c r="AC28" s="439"/>
      <c r="AD28" s="439"/>
      <c r="AE28" s="439"/>
      <c r="AF28" s="439"/>
      <c r="AG28" s="440"/>
      <c r="AH28" s="441" t="s">
        <v>136</v>
      </c>
      <c r="AI28" s="442"/>
      <c r="AJ28" s="442"/>
      <c r="AK28" s="442"/>
      <c r="AL28" s="443"/>
      <c r="AM28" s="441" t="s">
        <v>135</v>
      </c>
      <c r="AN28" s="442"/>
      <c r="AO28" s="442"/>
      <c r="AP28" s="442"/>
      <c r="AQ28" s="442"/>
      <c r="AR28" s="443"/>
      <c r="AS28" s="441" t="s">
        <v>136</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1344343</v>
      </c>
      <c r="BO28" s="461"/>
      <c r="BP28" s="461"/>
      <c r="BQ28" s="461"/>
      <c r="BR28" s="461"/>
      <c r="BS28" s="461"/>
      <c r="BT28" s="461"/>
      <c r="BU28" s="462"/>
      <c r="BV28" s="460">
        <v>1330933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7</v>
      </c>
      <c r="M29" s="442"/>
      <c r="N29" s="442"/>
      <c r="O29" s="442"/>
      <c r="P29" s="443"/>
      <c r="Q29" s="441">
        <v>1650</v>
      </c>
      <c r="R29" s="442"/>
      <c r="S29" s="442"/>
      <c r="T29" s="442"/>
      <c r="U29" s="442"/>
      <c r="V29" s="443"/>
      <c r="W29" s="508"/>
      <c r="X29" s="509"/>
      <c r="Y29" s="510"/>
      <c r="Z29" s="438" t="s">
        <v>185</v>
      </c>
      <c r="AA29" s="439"/>
      <c r="AB29" s="439"/>
      <c r="AC29" s="439"/>
      <c r="AD29" s="439"/>
      <c r="AE29" s="439"/>
      <c r="AF29" s="439"/>
      <c r="AG29" s="440"/>
      <c r="AH29" s="441">
        <v>53</v>
      </c>
      <c r="AI29" s="442"/>
      <c r="AJ29" s="442"/>
      <c r="AK29" s="442"/>
      <c r="AL29" s="443"/>
      <c r="AM29" s="441">
        <v>159165</v>
      </c>
      <c r="AN29" s="442"/>
      <c r="AO29" s="442"/>
      <c r="AP29" s="442"/>
      <c r="AQ29" s="442"/>
      <c r="AR29" s="443"/>
      <c r="AS29" s="441">
        <v>3003</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144947</v>
      </c>
      <c r="BO29" s="466"/>
      <c r="BP29" s="466"/>
      <c r="BQ29" s="466"/>
      <c r="BR29" s="466"/>
      <c r="BS29" s="466"/>
      <c r="BT29" s="466"/>
      <c r="BU29" s="467"/>
      <c r="BV29" s="465">
        <v>144933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96.5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1454184</v>
      </c>
      <c r="BO30" s="469"/>
      <c r="BP30" s="469"/>
      <c r="BQ30" s="469"/>
      <c r="BR30" s="469"/>
      <c r="BS30" s="469"/>
      <c r="BT30" s="469"/>
      <c r="BU30" s="470"/>
      <c r="BV30" s="468">
        <v>1383967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196</v>
      </c>
      <c r="X33" s="427"/>
      <c r="Y33" s="427"/>
      <c r="Z33" s="427"/>
      <c r="AA33" s="427"/>
      <c r="AB33" s="427"/>
      <c r="AC33" s="427"/>
      <c r="AD33" s="427"/>
      <c r="AE33" s="427"/>
      <c r="AF33" s="427"/>
      <c r="AG33" s="427"/>
      <c r="AH33" s="427"/>
      <c r="AI33" s="427"/>
      <c r="AJ33" s="427"/>
      <c r="AK33" s="427"/>
      <c r="AL33" s="215"/>
      <c r="AM33" s="428" t="s">
        <v>194</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194</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4</v>
      </c>
      <c r="BF34" s="424"/>
      <c r="BG34" s="423" t="str">
        <f>IF('各会計、関係団体の財政状況及び健全化判断比率'!B30="","",'各会計、関係団体の財政状況及び健全化判断比率'!B30)</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5</v>
      </c>
      <c r="BX34" s="424"/>
      <c r="BY34" s="423" t="str">
        <f>IF('各会計、関係団体の財政状況及び健全化判断比率'!B68="","",'各会計、関係団体の財政状況及び健全化判断比率'!B68)</f>
        <v>空知中部広域連合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浦臼町土地開発公社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6</v>
      </c>
      <c r="BX35" s="424"/>
      <c r="BY35" s="423" t="str">
        <f>IF('各会計、関係団体の財政状況及び健全化判断比率'!B69="","",'各会計、関係団体の財政状況及び健全化判断比率'!B69)</f>
        <v>奈井江浦臼学校給食組合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7</v>
      </c>
      <c r="BX36" s="424"/>
      <c r="BY36" s="423" t="str">
        <f>IF('各会計、関係団体の財政状況及び健全化判断比率'!B70="","",'各会計、関係団体の財政状況及び健全化判断比率'!B70)</f>
        <v>西空知広域水道企業団</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8</v>
      </c>
      <c r="BX37" s="424"/>
      <c r="BY37" s="423" t="str">
        <f>IF('各会計、関係団体の財政状況及び健全化判断比率'!B71="","",'各会計、関係団体の財政状況及び健全化判断比率'!B71)</f>
        <v>空知教育センター組合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9</v>
      </c>
      <c r="BX38" s="424"/>
      <c r="BY38" s="423" t="str">
        <f>IF('各会計、関係団体の財政状況及び健全化判断比率'!B72="","",'各会計、関係団体の財政状況及び健全化判断比率'!B72)</f>
        <v>砂川地区保健衛生組合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10</v>
      </c>
      <c r="BX39" s="424"/>
      <c r="BY39" s="423" t="str">
        <f>IF('各会計、関係団体の財政状況及び健全化判断比率'!B73="","",'各会計、関係団体の財政状況及び健全化判断比率'!B73)</f>
        <v>中・北空知廃棄物処理広域連合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11</v>
      </c>
      <c r="BX40" s="424"/>
      <c r="BY40" s="423" t="str">
        <f>IF('各会計、関係団体の財政状況及び健全化判断比率'!B74="","",'各会計、関係団体の財政状況及び健全化判断比率'!B74)</f>
        <v>中空知広域市町村圏組合（普通会計分）</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12</v>
      </c>
      <c r="BX41" s="424"/>
      <c r="BY41" s="423" t="str">
        <f>IF('各会計、関係団体の財政状況及び健全化判断比率'!B75="","",'各会計、関係団体の財政状況及び健全化判断比率'!B75)</f>
        <v>砂川地区広域消防組合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13</v>
      </c>
      <c r="BX42" s="424"/>
      <c r="BY42" s="423" t="str">
        <f>IF('各会計、関係団体の財政状況及び健全化判断比率'!B76="","",'各会計、関係団体の財政状況及び健全化判断比率'!B76)</f>
        <v>石狩川流域下水道組合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o+HPYI7sjBxVfRW43uAgZCyMKlRsPgqpmu6K+KxKC+pLqp2XKYZkSJTjE54ZwkkLQuYisbpZOSSjIrJOMrCwA==" saltValue="HtyA4g1q/K+pk4eL84IP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4" t="s">
        <v>551</v>
      </c>
      <c r="D34" s="1244"/>
      <c r="E34" s="1245"/>
      <c r="F34" s="32">
        <v>9.56</v>
      </c>
      <c r="G34" s="33">
        <v>4.1500000000000004</v>
      </c>
      <c r="H34" s="33">
        <v>3.64</v>
      </c>
      <c r="I34" s="33">
        <v>3.67</v>
      </c>
      <c r="J34" s="34">
        <v>10.99</v>
      </c>
      <c r="K34" s="22"/>
      <c r="L34" s="22"/>
      <c r="M34" s="22"/>
      <c r="N34" s="22"/>
      <c r="O34" s="22"/>
      <c r="P34" s="22"/>
    </row>
    <row r="35" spans="1:16" ht="39" customHeight="1" x14ac:dyDescent="0.15">
      <c r="A35" s="22"/>
      <c r="B35" s="35"/>
      <c r="C35" s="1238" t="s">
        <v>552</v>
      </c>
      <c r="D35" s="1239"/>
      <c r="E35" s="1240"/>
      <c r="F35" s="36">
        <v>0.05</v>
      </c>
      <c r="G35" s="37">
        <v>0.14000000000000001</v>
      </c>
      <c r="H35" s="37">
        <v>0.08</v>
      </c>
      <c r="I35" s="37">
        <v>0.12</v>
      </c>
      <c r="J35" s="38">
        <v>0.74</v>
      </c>
      <c r="K35" s="22"/>
      <c r="L35" s="22"/>
      <c r="M35" s="22"/>
      <c r="N35" s="22"/>
      <c r="O35" s="22"/>
      <c r="P35" s="22"/>
    </row>
    <row r="36" spans="1:16" ht="39" customHeight="1" x14ac:dyDescent="0.15">
      <c r="A36" s="22"/>
      <c r="B36" s="35"/>
      <c r="C36" s="1238" t="s">
        <v>553</v>
      </c>
      <c r="D36" s="1239"/>
      <c r="E36" s="1240"/>
      <c r="F36" s="36">
        <v>0</v>
      </c>
      <c r="G36" s="37">
        <v>0.02</v>
      </c>
      <c r="H36" s="37">
        <v>0.04</v>
      </c>
      <c r="I36" s="37">
        <v>0.08</v>
      </c>
      <c r="J36" s="38">
        <v>0.06</v>
      </c>
      <c r="K36" s="22"/>
      <c r="L36" s="22"/>
      <c r="M36" s="22"/>
      <c r="N36" s="22"/>
      <c r="O36" s="22"/>
      <c r="P36" s="22"/>
    </row>
    <row r="37" spans="1:16" ht="39" customHeight="1" x14ac:dyDescent="0.15">
      <c r="A37" s="22"/>
      <c r="B37" s="35"/>
      <c r="C37" s="1238" t="s">
        <v>554</v>
      </c>
      <c r="D37" s="1239"/>
      <c r="E37" s="1240"/>
      <c r="F37" s="36">
        <v>0.01</v>
      </c>
      <c r="G37" s="37">
        <v>0.01</v>
      </c>
      <c r="H37" s="37">
        <v>0.03</v>
      </c>
      <c r="I37" s="37">
        <v>0.02</v>
      </c>
      <c r="J37" s="38">
        <v>0.03</v>
      </c>
      <c r="K37" s="22"/>
      <c r="L37" s="22"/>
      <c r="M37" s="22"/>
      <c r="N37" s="22"/>
      <c r="O37" s="22"/>
      <c r="P37" s="22"/>
    </row>
    <row r="38" spans="1:16" ht="39" customHeight="1" x14ac:dyDescent="0.15">
      <c r="A38" s="22"/>
      <c r="B38" s="35"/>
      <c r="C38" s="1238"/>
      <c r="D38" s="1239"/>
      <c r="E38" s="1240"/>
      <c r="F38" s="36"/>
      <c r="G38" s="37"/>
      <c r="H38" s="37"/>
      <c r="I38" s="37"/>
      <c r="J38" s="38"/>
      <c r="K38" s="22"/>
      <c r="L38" s="22"/>
      <c r="M38" s="22"/>
      <c r="N38" s="22"/>
      <c r="O38" s="22"/>
      <c r="P38" s="22"/>
    </row>
    <row r="39" spans="1:16" ht="39" customHeight="1" x14ac:dyDescent="0.15">
      <c r="A39" s="22"/>
      <c r="B39" s="35"/>
      <c r="C39" s="1238"/>
      <c r="D39" s="1239"/>
      <c r="E39" s="1240"/>
      <c r="F39" s="36"/>
      <c r="G39" s="37"/>
      <c r="H39" s="37"/>
      <c r="I39" s="37"/>
      <c r="J39" s="38"/>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555</v>
      </c>
      <c r="D42" s="1239"/>
      <c r="E42" s="1240"/>
      <c r="F42" s="36" t="s">
        <v>504</v>
      </c>
      <c r="G42" s="37" t="s">
        <v>504</v>
      </c>
      <c r="H42" s="37" t="s">
        <v>504</v>
      </c>
      <c r="I42" s="37" t="s">
        <v>504</v>
      </c>
      <c r="J42" s="38" t="s">
        <v>504</v>
      </c>
      <c r="K42" s="22"/>
      <c r="L42" s="22"/>
      <c r="M42" s="22"/>
      <c r="N42" s="22"/>
      <c r="O42" s="22"/>
      <c r="P42" s="22"/>
    </row>
    <row r="43" spans="1:16" ht="39" customHeight="1" thickBot="1" x14ac:dyDescent="0.2">
      <c r="A43" s="22"/>
      <c r="B43" s="40"/>
      <c r="C43" s="1241" t="s">
        <v>556</v>
      </c>
      <c r="D43" s="1242"/>
      <c r="E43" s="1243"/>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w3hlnQRz56a16NVUHVOsc7F0w835ZuyHQpPH4/NuZrp1QEPr1B3apjPD2z6BNi21c8485aFQup0StCHao40fg==" saltValue="tiiAQcqYFAxQyIuMPahX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52" zoomScaleSheetLayoutView="55" workbookViewId="0">
      <selection activeCell="Q60" sqref="Q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571</v>
      </c>
      <c r="L45" s="60">
        <v>531</v>
      </c>
      <c r="M45" s="60">
        <v>407</v>
      </c>
      <c r="N45" s="60">
        <v>338</v>
      </c>
      <c r="O45" s="61">
        <v>324</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504</v>
      </c>
      <c r="L46" s="64" t="s">
        <v>504</v>
      </c>
      <c r="M46" s="64" t="s">
        <v>504</v>
      </c>
      <c r="N46" s="64" t="s">
        <v>504</v>
      </c>
      <c r="O46" s="65" t="s">
        <v>504</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504</v>
      </c>
      <c r="L47" s="64" t="s">
        <v>504</v>
      </c>
      <c r="M47" s="64" t="s">
        <v>504</v>
      </c>
      <c r="N47" s="64" t="s">
        <v>504</v>
      </c>
      <c r="O47" s="65" t="s">
        <v>504</v>
      </c>
      <c r="P47" s="48"/>
      <c r="Q47" s="48"/>
      <c r="R47" s="48"/>
      <c r="S47" s="48"/>
      <c r="T47" s="48"/>
      <c r="U47" s="48"/>
    </row>
    <row r="48" spans="1:21" ht="30.75" customHeight="1" x14ac:dyDescent="0.15">
      <c r="A48" s="48"/>
      <c r="B48" s="1266"/>
      <c r="C48" s="1267"/>
      <c r="D48" s="62"/>
      <c r="E48" s="1248" t="s">
        <v>14</v>
      </c>
      <c r="F48" s="1248"/>
      <c r="G48" s="1248"/>
      <c r="H48" s="1248"/>
      <c r="I48" s="1248"/>
      <c r="J48" s="1249"/>
      <c r="K48" s="63">
        <v>55</v>
      </c>
      <c r="L48" s="64">
        <v>54</v>
      </c>
      <c r="M48" s="64">
        <v>54</v>
      </c>
      <c r="N48" s="64">
        <v>52</v>
      </c>
      <c r="O48" s="65">
        <v>49</v>
      </c>
      <c r="P48" s="48"/>
      <c r="Q48" s="48"/>
      <c r="R48" s="48"/>
      <c r="S48" s="48"/>
      <c r="T48" s="48"/>
      <c r="U48" s="48"/>
    </row>
    <row r="49" spans="1:21" ht="30.75" customHeight="1" x14ac:dyDescent="0.15">
      <c r="A49" s="48"/>
      <c r="B49" s="1266"/>
      <c r="C49" s="1267"/>
      <c r="D49" s="62"/>
      <c r="E49" s="1248" t="s">
        <v>15</v>
      </c>
      <c r="F49" s="1248"/>
      <c r="G49" s="1248"/>
      <c r="H49" s="1248"/>
      <c r="I49" s="1248"/>
      <c r="J49" s="1249"/>
      <c r="K49" s="63">
        <v>74</v>
      </c>
      <c r="L49" s="64">
        <v>77</v>
      </c>
      <c r="M49" s="64">
        <v>78</v>
      </c>
      <c r="N49" s="64">
        <v>76</v>
      </c>
      <c r="O49" s="65">
        <v>64</v>
      </c>
      <c r="P49" s="48"/>
      <c r="Q49" s="48"/>
      <c r="R49" s="48"/>
      <c r="S49" s="48"/>
      <c r="T49" s="48"/>
      <c r="U49" s="48"/>
    </row>
    <row r="50" spans="1:21" ht="30.75" customHeight="1" x14ac:dyDescent="0.15">
      <c r="A50" s="48"/>
      <c r="B50" s="1266"/>
      <c r="C50" s="1267"/>
      <c r="D50" s="62"/>
      <c r="E50" s="1248" t="s">
        <v>16</v>
      </c>
      <c r="F50" s="1248"/>
      <c r="G50" s="1248"/>
      <c r="H50" s="1248"/>
      <c r="I50" s="1248"/>
      <c r="J50" s="1249"/>
      <c r="K50" s="63" t="s">
        <v>504</v>
      </c>
      <c r="L50" s="64" t="s">
        <v>504</v>
      </c>
      <c r="M50" s="64" t="s">
        <v>504</v>
      </c>
      <c r="N50" s="64" t="s">
        <v>504</v>
      </c>
      <c r="O50" s="65" t="s">
        <v>504</v>
      </c>
      <c r="P50" s="48"/>
      <c r="Q50" s="48"/>
      <c r="R50" s="48"/>
      <c r="S50" s="48"/>
      <c r="T50" s="48"/>
      <c r="U50" s="48"/>
    </row>
    <row r="51" spans="1:21" ht="30.75" customHeight="1" x14ac:dyDescent="0.15">
      <c r="A51" s="48"/>
      <c r="B51" s="1268"/>
      <c r="C51" s="1269"/>
      <c r="D51" s="66"/>
      <c r="E51" s="1248" t="s">
        <v>17</v>
      </c>
      <c r="F51" s="1248"/>
      <c r="G51" s="1248"/>
      <c r="H51" s="1248"/>
      <c r="I51" s="1248"/>
      <c r="J51" s="1249"/>
      <c r="K51" s="63">
        <v>0</v>
      </c>
      <c r="L51" s="64">
        <v>0</v>
      </c>
      <c r="M51" s="64" t="s">
        <v>504</v>
      </c>
      <c r="N51" s="64">
        <v>0</v>
      </c>
      <c r="O51" s="65">
        <v>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523</v>
      </c>
      <c r="L52" s="64">
        <v>565</v>
      </c>
      <c r="M52" s="64">
        <v>534</v>
      </c>
      <c r="N52" s="64">
        <v>507</v>
      </c>
      <c r="O52" s="65">
        <v>500</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177</v>
      </c>
      <c r="L53" s="69">
        <v>97</v>
      </c>
      <c r="M53" s="69">
        <v>5</v>
      </c>
      <c r="N53" s="69">
        <v>-41</v>
      </c>
      <c r="O53" s="70">
        <v>-63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557</v>
      </c>
      <c r="L56" s="80" t="s">
        <v>558</v>
      </c>
      <c r="M56" s="80" t="s">
        <v>559</v>
      </c>
      <c r="N56" s="80" t="s">
        <v>560</v>
      </c>
      <c r="O56" s="81" t="s">
        <v>561</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577</v>
      </c>
      <c r="L57" s="83" t="s">
        <v>579</v>
      </c>
      <c r="M57" s="83" t="s">
        <v>580</v>
      </c>
      <c r="N57" s="83" t="s">
        <v>581</v>
      </c>
      <c r="O57" s="84" t="s">
        <v>579</v>
      </c>
    </row>
    <row r="58" spans="1:21" ht="31.5" customHeight="1" thickBot="1" x14ac:dyDescent="0.2">
      <c r="B58" s="1256"/>
      <c r="C58" s="1257"/>
      <c r="D58" s="1261" t="s">
        <v>26</v>
      </c>
      <c r="E58" s="1262"/>
      <c r="F58" s="1262"/>
      <c r="G58" s="1262"/>
      <c r="H58" s="1262"/>
      <c r="I58" s="1262"/>
      <c r="J58" s="1263"/>
      <c r="K58" s="85" t="s">
        <v>578</v>
      </c>
      <c r="L58" s="86" t="s">
        <v>579</v>
      </c>
      <c r="M58" s="86" t="s">
        <v>579</v>
      </c>
      <c r="N58" s="86" t="s">
        <v>580</v>
      </c>
      <c r="O58" s="87" t="s">
        <v>582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GwPkgRr07HrHDD0w3mT9oq6Xe1YltVcrxiKg1g8PidUP/0D2ySYOjU0Km4wJqClSpwVGO+uSyYrP5gKT1NXg==" saltValue="rLr1sP5sJXBtbVcRliGv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546</v>
      </c>
      <c r="J40" s="99" t="s">
        <v>547</v>
      </c>
      <c r="K40" s="99" t="s">
        <v>548</v>
      </c>
      <c r="L40" s="99" t="s">
        <v>549</v>
      </c>
      <c r="M40" s="100" t="s">
        <v>550</v>
      </c>
    </row>
    <row r="41" spans="2:13" ht="27.75" customHeight="1" x14ac:dyDescent="0.15">
      <c r="B41" s="1284" t="s">
        <v>29</v>
      </c>
      <c r="C41" s="1285"/>
      <c r="D41" s="101"/>
      <c r="E41" s="1286" t="s">
        <v>30</v>
      </c>
      <c r="F41" s="1286"/>
      <c r="G41" s="1286"/>
      <c r="H41" s="1287"/>
      <c r="I41" s="102">
        <v>3823</v>
      </c>
      <c r="J41" s="103">
        <v>3615</v>
      </c>
      <c r="K41" s="103">
        <v>3375</v>
      </c>
      <c r="L41" s="103">
        <v>3820</v>
      </c>
      <c r="M41" s="104">
        <v>3938</v>
      </c>
    </row>
    <row r="42" spans="2:13" ht="27.75" customHeight="1" x14ac:dyDescent="0.15">
      <c r="B42" s="1274"/>
      <c r="C42" s="1275"/>
      <c r="D42" s="105"/>
      <c r="E42" s="1278" t="s">
        <v>31</v>
      </c>
      <c r="F42" s="1278"/>
      <c r="G42" s="1278"/>
      <c r="H42" s="1279"/>
      <c r="I42" s="106" t="s">
        <v>504</v>
      </c>
      <c r="J42" s="107" t="s">
        <v>504</v>
      </c>
      <c r="K42" s="107" t="s">
        <v>504</v>
      </c>
      <c r="L42" s="107" t="s">
        <v>504</v>
      </c>
      <c r="M42" s="108" t="s">
        <v>504</v>
      </c>
    </row>
    <row r="43" spans="2:13" ht="27.75" customHeight="1" x14ac:dyDescent="0.15">
      <c r="B43" s="1274"/>
      <c r="C43" s="1275"/>
      <c r="D43" s="105"/>
      <c r="E43" s="1278" t="s">
        <v>32</v>
      </c>
      <c r="F43" s="1278"/>
      <c r="G43" s="1278"/>
      <c r="H43" s="1279"/>
      <c r="I43" s="106">
        <v>679</v>
      </c>
      <c r="J43" s="107">
        <v>483</v>
      </c>
      <c r="K43" s="107">
        <v>641</v>
      </c>
      <c r="L43" s="107">
        <v>589</v>
      </c>
      <c r="M43" s="108">
        <v>358</v>
      </c>
    </row>
    <row r="44" spans="2:13" ht="27.75" customHeight="1" x14ac:dyDescent="0.15">
      <c r="B44" s="1274"/>
      <c r="C44" s="1275"/>
      <c r="D44" s="105"/>
      <c r="E44" s="1278" t="s">
        <v>33</v>
      </c>
      <c r="F44" s="1278"/>
      <c r="G44" s="1278"/>
      <c r="H44" s="1279"/>
      <c r="I44" s="106">
        <v>909</v>
      </c>
      <c r="J44" s="107">
        <v>876</v>
      </c>
      <c r="K44" s="107">
        <v>816</v>
      </c>
      <c r="L44" s="107">
        <v>757</v>
      </c>
      <c r="M44" s="108">
        <v>708</v>
      </c>
    </row>
    <row r="45" spans="2:13" ht="27.75" customHeight="1" x14ac:dyDescent="0.15">
      <c r="B45" s="1274"/>
      <c r="C45" s="1275"/>
      <c r="D45" s="105"/>
      <c r="E45" s="1278" t="s">
        <v>34</v>
      </c>
      <c r="F45" s="1278"/>
      <c r="G45" s="1278"/>
      <c r="H45" s="1279"/>
      <c r="I45" s="106">
        <v>486</v>
      </c>
      <c r="J45" s="107">
        <v>426</v>
      </c>
      <c r="K45" s="107">
        <v>436</v>
      </c>
      <c r="L45" s="107">
        <v>388</v>
      </c>
      <c r="M45" s="108">
        <v>425</v>
      </c>
    </row>
    <row r="46" spans="2:13" ht="27.75" customHeight="1" x14ac:dyDescent="0.15">
      <c r="B46" s="1274"/>
      <c r="C46" s="1275"/>
      <c r="D46" s="109"/>
      <c r="E46" s="1278" t="s">
        <v>35</v>
      </c>
      <c r="F46" s="1278"/>
      <c r="G46" s="1278"/>
      <c r="H46" s="1279"/>
      <c r="I46" s="106" t="s">
        <v>504</v>
      </c>
      <c r="J46" s="107" t="s">
        <v>504</v>
      </c>
      <c r="K46" s="107" t="s">
        <v>504</v>
      </c>
      <c r="L46" s="107" t="s">
        <v>504</v>
      </c>
      <c r="M46" s="108" t="s">
        <v>504</v>
      </c>
    </row>
    <row r="47" spans="2:13" ht="27.75" customHeight="1" x14ac:dyDescent="0.15">
      <c r="B47" s="1274"/>
      <c r="C47" s="1275"/>
      <c r="D47" s="110"/>
      <c r="E47" s="1288" t="s">
        <v>36</v>
      </c>
      <c r="F47" s="1289"/>
      <c r="G47" s="1289"/>
      <c r="H47" s="1290"/>
      <c r="I47" s="106" t="s">
        <v>504</v>
      </c>
      <c r="J47" s="107" t="s">
        <v>504</v>
      </c>
      <c r="K47" s="107" t="s">
        <v>504</v>
      </c>
      <c r="L47" s="107" t="s">
        <v>504</v>
      </c>
      <c r="M47" s="108" t="s">
        <v>504</v>
      </c>
    </row>
    <row r="48" spans="2:13" ht="27.75" customHeight="1" x14ac:dyDescent="0.15">
      <c r="B48" s="1274"/>
      <c r="C48" s="1275"/>
      <c r="D48" s="105"/>
      <c r="E48" s="1278" t="s">
        <v>37</v>
      </c>
      <c r="F48" s="1278"/>
      <c r="G48" s="1278"/>
      <c r="H48" s="1279"/>
      <c r="I48" s="106" t="s">
        <v>504</v>
      </c>
      <c r="J48" s="107" t="s">
        <v>504</v>
      </c>
      <c r="K48" s="107" t="s">
        <v>504</v>
      </c>
      <c r="L48" s="107" t="s">
        <v>504</v>
      </c>
      <c r="M48" s="108" t="s">
        <v>504</v>
      </c>
    </row>
    <row r="49" spans="2:13" ht="27.75" customHeight="1" x14ac:dyDescent="0.15">
      <c r="B49" s="1276"/>
      <c r="C49" s="1277"/>
      <c r="D49" s="105"/>
      <c r="E49" s="1278" t="s">
        <v>38</v>
      </c>
      <c r="F49" s="1278"/>
      <c r="G49" s="1278"/>
      <c r="H49" s="1279"/>
      <c r="I49" s="106" t="s">
        <v>504</v>
      </c>
      <c r="J49" s="107" t="s">
        <v>504</v>
      </c>
      <c r="K49" s="107" t="s">
        <v>504</v>
      </c>
      <c r="L49" s="107" t="s">
        <v>504</v>
      </c>
      <c r="M49" s="108" t="s">
        <v>504</v>
      </c>
    </row>
    <row r="50" spans="2:13" ht="27.75" customHeight="1" x14ac:dyDescent="0.15">
      <c r="B50" s="1272" t="s">
        <v>39</v>
      </c>
      <c r="C50" s="1273"/>
      <c r="D50" s="111"/>
      <c r="E50" s="1278" t="s">
        <v>40</v>
      </c>
      <c r="F50" s="1278"/>
      <c r="G50" s="1278"/>
      <c r="H50" s="1279"/>
      <c r="I50" s="106">
        <v>2130</v>
      </c>
      <c r="J50" s="107">
        <v>2144</v>
      </c>
      <c r="K50" s="107">
        <v>2410</v>
      </c>
      <c r="L50" s="107">
        <v>2617</v>
      </c>
      <c r="M50" s="108">
        <v>2715</v>
      </c>
    </row>
    <row r="51" spans="2:13" ht="27.75" customHeight="1" x14ac:dyDescent="0.15">
      <c r="B51" s="1274"/>
      <c r="C51" s="1275"/>
      <c r="D51" s="105"/>
      <c r="E51" s="1278" t="s">
        <v>41</v>
      </c>
      <c r="F51" s="1278"/>
      <c r="G51" s="1278"/>
      <c r="H51" s="1279"/>
      <c r="I51" s="106">
        <v>334</v>
      </c>
      <c r="J51" s="107">
        <v>297</v>
      </c>
      <c r="K51" s="107">
        <v>259</v>
      </c>
      <c r="L51" s="107">
        <v>218</v>
      </c>
      <c r="M51" s="108">
        <v>179</v>
      </c>
    </row>
    <row r="52" spans="2:13" ht="27.75" customHeight="1" x14ac:dyDescent="0.15">
      <c r="B52" s="1276"/>
      <c r="C52" s="1277"/>
      <c r="D52" s="105"/>
      <c r="E52" s="1278" t="s">
        <v>42</v>
      </c>
      <c r="F52" s="1278"/>
      <c r="G52" s="1278"/>
      <c r="H52" s="1279"/>
      <c r="I52" s="106">
        <v>3731</v>
      </c>
      <c r="J52" s="107">
        <v>3636</v>
      </c>
      <c r="K52" s="107">
        <v>3342</v>
      </c>
      <c r="L52" s="107">
        <v>3620</v>
      </c>
      <c r="M52" s="108">
        <v>3608</v>
      </c>
    </row>
    <row r="53" spans="2:13" ht="27.75" customHeight="1" thickBot="1" x14ac:dyDescent="0.2">
      <c r="B53" s="1280" t="s">
        <v>43</v>
      </c>
      <c r="C53" s="1281"/>
      <c r="D53" s="112"/>
      <c r="E53" s="1282" t="s">
        <v>44</v>
      </c>
      <c r="F53" s="1282"/>
      <c r="G53" s="1282"/>
      <c r="H53" s="1283"/>
      <c r="I53" s="113">
        <v>-299</v>
      </c>
      <c r="J53" s="114">
        <v>-678</v>
      </c>
      <c r="K53" s="114">
        <v>-742</v>
      </c>
      <c r="L53" s="114">
        <v>-901</v>
      </c>
      <c r="M53" s="115">
        <v>-1074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J9tQe0i/AjnOG9UapJZxIhCo6bgbHd3E6g7Yl/InQ0h29ciIyam9IXMbVSX0WlW+pgbx8+XXOil8eunASDd8Q==" saltValue="/pch8vNU7+NsRykoC+Zk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6" zoomScale="70" zoomScaleNormal="70" zoomScaleSheetLayoutView="100" workbookViewId="0">
      <selection activeCell="C60" sqref="C60:E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99" t="s">
        <v>47</v>
      </c>
      <c r="D55" s="1299"/>
      <c r="E55" s="1300"/>
      <c r="F55" s="127">
        <v>1275</v>
      </c>
      <c r="G55" s="127">
        <v>1331</v>
      </c>
      <c r="H55" s="128">
        <v>1344</v>
      </c>
    </row>
    <row r="56" spans="2:8" ht="52.5" customHeight="1" x14ac:dyDescent="0.15">
      <c r="B56" s="129"/>
      <c r="C56" s="1301" t="s">
        <v>48</v>
      </c>
      <c r="D56" s="1301"/>
      <c r="E56" s="1302"/>
      <c r="F56" s="130">
        <v>145</v>
      </c>
      <c r="G56" s="130">
        <v>145</v>
      </c>
      <c r="H56" s="131">
        <v>145</v>
      </c>
    </row>
    <row r="57" spans="2:8" ht="53.25" customHeight="1" x14ac:dyDescent="0.15">
      <c r="B57" s="129"/>
      <c r="C57" s="1303" t="s">
        <v>49</v>
      </c>
      <c r="D57" s="1303"/>
      <c r="E57" s="1304"/>
      <c r="F57" s="132">
        <v>1188</v>
      </c>
      <c r="G57" s="132">
        <v>1384</v>
      </c>
      <c r="H57" s="133">
        <v>1454</v>
      </c>
    </row>
    <row r="58" spans="2:8" ht="45.75" customHeight="1" x14ac:dyDescent="0.15">
      <c r="B58" s="134"/>
      <c r="C58" s="1291" t="s">
        <v>583</v>
      </c>
      <c r="D58" s="1292"/>
      <c r="E58" s="1293"/>
      <c r="F58" s="135">
        <v>468</v>
      </c>
      <c r="G58" s="135">
        <v>549</v>
      </c>
      <c r="H58" s="136">
        <v>605</v>
      </c>
    </row>
    <row r="59" spans="2:8" ht="45.75" customHeight="1" x14ac:dyDescent="0.15">
      <c r="B59" s="134"/>
      <c r="C59" s="1291" t="s">
        <v>585</v>
      </c>
      <c r="D59" s="1292"/>
      <c r="E59" s="1293"/>
      <c r="F59" s="135">
        <v>441</v>
      </c>
      <c r="G59" s="135">
        <v>512</v>
      </c>
      <c r="H59" s="136">
        <v>512</v>
      </c>
    </row>
    <row r="60" spans="2:8" ht="45.75" customHeight="1" x14ac:dyDescent="0.15">
      <c r="B60" s="134"/>
      <c r="C60" s="1291" t="s">
        <v>586</v>
      </c>
      <c r="D60" s="1292"/>
      <c r="E60" s="1293"/>
      <c r="F60" s="135">
        <v>210</v>
      </c>
      <c r="G60" s="135">
        <v>255</v>
      </c>
      <c r="H60" s="136">
        <v>270</v>
      </c>
    </row>
    <row r="61" spans="2:8" ht="45.75" customHeight="1" x14ac:dyDescent="0.15">
      <c r="B61" s="134"/>
      <c r="C61" s="1291" t="s">
        <v>584</v>
      </c>
      <c r="D61" s="1292"/>
      <c r="E61" s="1293"/>
      <c r="F61" s="135">
        <v>53</v>
      </c>
      <c r="G61" s="135">
        <v>53</v>
      </c>
      <c r="H61" s="136">
        <v>53</v>
      </c>
    </row>
    <row r="62" spans="2:8" ht="45.75" customHeight="1" thickBot="1" x14ac:dyDescent="0.2">
      <c r="B62" s="137"/>
      <c r="C62" s="1294" t="s">
        <v>587</v>
      </c>
      <c r="D62" s="1295"/>
      <c r="E62" s="1296"/>
      <c r="F62" s="138">
        <v>16</v>
      </c>
      <c r="G62" s="138">
        <v>15</v>
      </c>
      <c r="H62" s="139">
        <v>14</v>
      </c>
    </row>
    <row r="63" spans="2:8" ht="52.5" customHeight="1" thickBot="1" x14ac:dyDescent="0.2">
      <c r="B63" s="140"/>
      <c r="C63" s="1297" t="s">
        <v>50</v>
      </c>
      <c r="D63" s="1297"/>
      <c r="E63" s="1298"/>
      <c r="F63" s="141">
        <v>2608</v>
      </c>
      <c r="G63" s="141">
        <v>2860</v>
      </c>
      <c r="H63" s="142">
        <v>2943</v>
      </c>
    </row>
    <row r="64" spans="2:8" ht="15" customHeight="1" x14ac:dyDescent="0.15"/>
    <row r="65" ht="0" hidden="1" customHeight="1" x14ac:dyDescent="0.15"/>
    <row r="66" ht="0" hidden="1" customHeight="1" x14ac:dyDescent="0.15"/>
  </sheetData>
  <sheetProtection algorithmName="SHA-512" hashValue="vRy63YWP8pwGdhY9m848qEWbvJ02/FX7peKlxBzC8BzXXNcEbcs46UxDMvURwFcX09WsJN06682jFlZt7goCZA==" saltValue="B3S6nlTXlU4IXRTAjfXe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591</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546</v>
      </c>
      <c r="BQ50" s="1310"/>
      <c r="BR50" s="1310"/>
      <c r="BS50" s="1310"/>
      <c r="BT50" s="1310"/>
      <c r="BU50" s="1310"/>
      <c r="BV50" s="1310"/>
      <c r="BW50" s="1310"/>
      <c r="BX50" s="1310" t="s">
        <v>547</v>
      </c>
      <c r="BY50" s="1310"/>
      <c r="BZ50" s="1310"/>
      <c r="CA50" s="1310"/>
      <c r="CB50" s="1310"/>
      <c r="CC50" s="1310"/>
      <c r="CD50" s="1310"/>
      <c r="CE50" s="1310"/>
      <c r="CF50" s="1310" t="s">
        <v>548</v>
      </c>
      <c r="CG50" s="1310"/>
      <c r="CH50" s="1310"/>
      <c r="CI50" s="1310"/>
      <c r="CJ50" s="1310"/>
      <c r="CK50" s="1310"/>
      <c r="CL50" s="1310"/>
      <c r="CM50" s="1310"/>
      <c r="CN50" s="1310" t="s">
        <v>549</v>
      </c>
      <c r="CO50" s="1310"/>
      <c r="CP50" s="1310"/>
      <c r="CQ50" s="1310"/>
      <c r="CR50" s="1310"/>
      <c r="CS50" s="1310"/>
      <c r="CT50" s="1310"/>
      <c r="CU50" s="1310"/>
      <c r="CV50" s="1310" t="s">
        <v>550</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592</v>
      </c>
      <c r="AO51" s="1308"/>
      <c r="AP51" s="1308"/>
      <c r="AQ51" s="1308"/>
      <c r="AR51" s="1308"/>
      <c r="AS51" s="1308"/>
      <c r="AT51" s="1308"/>
      <c r="AU51" s="1308"/>
      <c r="AV51" s="1308"/>
      <c r="AW51" s="1308"/>
      <c r="AX51" s="1308"/>
      <c r="AY51" s="1308"/>
      <c r="AZ51" s="1308"/>
      <c r="BA51" s="1308"/>
      <c r="BB51" s="1308" t="s">
        <v>593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17"/>
      <c r="CG51" s="1305"/>
      <c r="CH51" s="1305"/>
      <c r="CI51" s="1305"/>
      <c r="CJ51" s="1305"/>
      <c r="CK51" s="1305"/>
      <c r="CL51" s="1305"/>
      <c r="CM51" s="1305"/>
      <c r="CN51" s="1317"/>
      <c r="CO51" s="1305"/>
      <c r="CP51" s="1305"/>
      <c r="CQ51" s="1305"/>
      <c r="CR51" s="1305"/>
      <c r="CS51" s="1305"/>
      <c r="CT51" s="1305"/>
      <c r="CU51" s="1305"/>
      <c r="CV51" s="1317"/>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17"/>
      <c r="CG53" s="1305"/>
      <c r="CH53" s="1305"/>
      <c r="CI53" s="1305"/>
      <c r="CJ53" s="1305"/>
      <c r="CK53" s="1305"/>
      <c r="CL53" s="1305"/>
      <c r="CM53" s="1305"/>
      <c r="CN53" s="1317"/>
      <c r="CO53" s="1305"/>
      <c r="CP53" s="1305"/>
      <c r="CQ53" s="1305"/>
      <c r="CR53" s="1305"/>
      <c r="CS53" s="1305"/>
      <c r="CT53" s="1305"/>
      <c r="CU53" s="1305"/>
      <c r="CV53" s="1317"/>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595</v>
      </c>
      <c r="AO55" s="1310"/>
      <c r="AP55" s="1310"/>
      <c r="AQ55" s="1310"/>
      <c r="AR55" s="1310"/>
      <c r="AS55" s="1310"/>
      <c r="AT55" s="1310"/>
      <c r="AU55" s="1310"/>
      <c r="AV55" s="1310"/>
      <c r="AW55" s="1310"/>
      <c r="AX55" s="1310"/>
      <c r="AY55" s="1310"/>
      <c r="AZ55" s="1310"/>
      <c r="BA55" s="1310"/>
      <c r="BB55" s="1308" t="s">
        <v>596</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17"/>
      <c r="CG55" s="1305"/>
      <c r="CH55" s="1305"/>
      <c r="CI55" s="1305"/>
      <c r="CJ55" s="1305"/>
      <c r="CK55" s="1305"/>
      <c r="CL55" s="1305"/>
      <c r="CM55" s="1305"/>
      <c r="CN55" s="1317"/>
      <c r="CO55" s="1305"/>
      <c r="CP55" s="1305"/>
      <c r="CQ55" s="1305"/>
      <c r="CR55" s="1305"/>
      <c r="CS55" s="1305"/>
      <c r="CT55" s="1305"/>
      <c r="CU55" s="1305"/>
      <c r="CV55" s="1317"/>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17"/>
      <c r="CG57" s="1305"/>
      <c r="CH57" s="1305"/>
      <c r="CI57" s="1305"/>
      <c r="CJ57" s="1305"/>
      <c r="CK57" s="1305"/>
      <c r="CL57" s="1305"/>
      <c r="CM57" s="1305"/>
      <c r="CN57" s="1317"/>
      <c r="CO57" s="1305"/>
      <c r="CP57" s="1305"/>
      <c r="CQ57" s="1305"/>
      <c r="CR57" s="1305"/>
      <c r="CS57" s="1305"/>
      <c r="CT57" s="1305"/>
      <c r="CU57" s="1305"/>
      <c r="CV57" s="1317"/>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598</v>
      </c>
    </row>
    <row r="64" spans="1:109" x14ac:dyDescent="0.15">
      <c r="B64" s="394"/>
      <c r="G64" s="401"/>
      <c r="I64" s="414"/>
      <c r="J64" s="414"/>
      <c r="K64" s="414"/>
      <c r="L64" s="414"/>
      <c r="M64" s="414"/>
      <c r="N64" s="415"/>
      <c r="AM64" s="401"/>
      <c r="AN64" s="401" t="s">
        <v>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591</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546</v>
      </c>
      <c r="BQ72" s="1310"/>
      <c r="BR72" s="1310"/>
      <c r="BS72" s="1310"/>
      <c r="BT72" s="1310"/>
      <c r="BU72" s="1310"/>
      <c r="BV72" s="1310"/>
      <c r="BW72" s="1310"/>
      <c r="BX72" s="1310" t="s">
        <v>547</v>
      </c>
      <c r="BY72" s="1310"/>
      <c r="BZ72" s="1310"/>
      <c r="CA72" s="1310"/>
      <c r="CB72" s="1310"/>
      <c r="CC72" s="1310"/>
      <c r="CD72" s="1310"/>
      <c r="CE72" s="1310"/>
      <c r="CF72" s="1310" t="s">
        <v>548</v>
      </c>
      <c r="CG72" s="1310"/>
      <c r="CH72" s="1310"/>
      <c r="CI72" s="1310"/>
      <c r="CJ72" s="1310"/>
      <c r="CK72" s="1310"/>
      <c r="CL72" s="1310"/>
      <c r="CM72" s="1310"/>
      <c r="CN72" s="1310" t="s">
        <v>549</v>
      </c>
      <c r="CO72" s="1310"/>
      <c r="CP72" s="1310"/>
      <c r="CQ72" s="1310"/>
      <c r="CR72" s="1310"/>
      <c r="CS72" s="1310"/>
      <c r="CT72" s="1310"/>
      <c r="CU72" s="1310"/>
      <c r="CV72" s="1310" t="s">
        <v>550</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592</v>
      </c>
      <c r="AO73" s="1308"/>
      <c r="AP73" s="1308"/>
      <c r="AQ73" s="1308"/>
      <c r="AR73" s="1308"/>
      <c r="AS73" s="1308"/>
      <c r="AT73" s="1308"/>
      <c r="AU73" s="1308"/>
      <c r="AV73" s="1308"/>
      <c r="AW73" s="1308"/>
      <c r="AX73" s="1308"/>
      <c r="AY73" s="1308"/>
      <c r="AZ73" s="1308"/>
      <c r="BA73" s="1308"/>
      <c r="BB73" s="1308" t="s">
        <v>596</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599</v>
      </c>
      <c r="BC75" s="1308"/>
      <c r="BD75" s="1308"/>
      <c r="BE75" s="1308"/>
      <c r="BF75" s="1308"/>
      <c r="BG75" s="1308"/>
      <c r="BH75" s="1308"/>
      <c r="BI75" s="1308"/>
      <c r="BJ75" s="1308"/>
      <c r="BK75" s="1308"/>
      <c r="BL75" s="1308"/>
      <c r="BM75" s="1308"/>
      <c r="BN75" s="1308"/>
      <c r="BO75" s="1308"/>
      <c r="BP75" s="1305">
        <v>14.6</v>
      </c>
      <c r="BQ75" s="1305"/>
      <c r="BR75" s="1305"/>
      <c r="BS75" s="1305"/>
      <c r="BT75" s="1305"/>
      <c r="BU75" s="1305"/>
      <c r="BV75" s="1305"/>
      <c r="BW75" s="1305"/>
      <c r="BX75" s="1305">
        <v>11.1</v>
      </c>
      <c r="BY75" s="1305"/>
      <c r="BZ75" s="1305"/>
      <c r="CA75" s="1305"/>
      <c r="CB75" s="1305"/>
      <c r="CC75" s="1305"/>
      <c r="CD75" s="1305"/>
      <c r="CE75" s="1305"/>
      <c r="CF75" s="1305">
        <v>6.5</v>
      </c>
      <c r="CG75" s="1305"/>
      <c r="CH75" s="1305"/>
      <c r="CI75" s="1305"/>
      <c r="CJ75" s="1305"/>
      <c r="CK75" s="1305"/>
      <c r="CL75" s="1305"/>
      <c r="CM75" s="1305"/>
      <c r="CN75" s="1305">
        <v>1.3</v>
      </c>
      <c r="CO75" s="1305"/>
      <c r="CP75" s="1305"/>
      <c r="CQ75" s="1305"/>
      <c r="CR75" s="1305"/>
      <c r="CS75" s="1305"/>
      <c r="CT75" s="1305"/>
      <c r="CU75" s="1305"/>
      <c r="CV75" s="1305">
        <v>-2.5</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595</v>
      </c>
      <c r="AO77" s="1310"/>
      <c r="AP77" s="1310"/>
      <c r="AQ77" s="1310"/>
      <c r="AR77" s="1310"/>
      <c r="AS77" s="1310"/>
      <c r="AT77" s="1310"/>
      <c r="AU77" s="1310"/>
      <c r="AV77" s="1310"/>
      <c r="AW77" s="1310"/>
      <c r="AX77" s="1310"/>
      <c r="AY77" s="1310"/>
      <c r="AZ77" s="1310"/>
      <c r="BA77" s="1310"/>
      <c r="BB77" s="1308" t="s">
        <v>593</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599</v>
      </c>
      <c r="BC79" s="1308"/>
      <c r="BD79" s="1308"/>
      <c r="BE79" s="1308"/>
      <c r="BF79" s="1308"/>
      <c r="BG79" s="1308"/>
      <c r="BH79" s="1308"/>
      <c r="BI79" s="1308"/>
      <c r="BJ79" s="1308"/>
      <c r="BK79" s="1308"/>
      <c r="BL79" s="1308"/>
      <c r="BM79" s="1308"/>
      <c r="BN79" s="1308"/>
      <c r="BO79" s="1308"/>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JwW4fZ1iXpP0+gAJahHF6kMVf1NGSwaXd34XXAY4s7JRo4y9C1aqH568XnKXyxe+DY7Ii4ByFhZ5KiA95cNfg==" saltValue="+iI5u3fOJ6z5QCkXz5Kgi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70" workbookViewId="0">
      <selection activeCell="CF14" sqref="CF1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xAWFHmShpQ/oe4s03oPZfGPK/zKNx4yVFsKB2Ly/+NJSOZI4MovfDNici5YvOGrPQeaTEbiDcr98nc6hmQYxA==" saltValue="et3kSnmofYaPUcSeiS0/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CF14" sqref="CF1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GQ25zcnIrILdQmkmMQSEd2vT5KGQNEb/CRToQOpojRoTG0sGrtc7lWkDhuaw0Tq7JVmm9R0BevXwWH3HLdJ7A==" saltValue="BEO3A/9hu7fy7HJS2dvBI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543</v>
      </c>
      <c r="G2" s="156"/>
      <c r="H2" s="157"/>
    </row>
    <row r="3" spans="1:8" x14ac:dyDescent="0.15">
      <c r="A3" s="153" t="s">
        <v>536</v>
      </c>
      <c r="B3" s="158"/>
      <c r="C3" s="159"/>
      <c r="D3" s="160">
        <v>430999</v>
      </c>
      <c r="E3" s="161"/>
      <c r="F3" s="162">
        <v>333013</v>
      </c>
      <c r="G3" s="163"/>
      <c r="H3" s="164"/>
    </row>
    <row r="4" spans="1:8" x14ac:dyDescent="0.15">
      <c r="A4" s="165"/>
      <c r="B4" s="166"/>
      <c r="C4" s="167"/>
      <c r="D4" s="168">
        <v>239379</v>
      </c>
      <c r="E4" s="169"/>
      <c r="F4" s="170">
        <v>126732</v>
      </c>
      <c r="G4" s="171"/>
      <c r="H4" s="172"/>
    </row>
    <row r="5" spans="1:8" x14ac:dyDescent="0.15">
      <c r="A5" s="153" t="s">
        <v>538</v>
      </c>
      <c r="B5" s="158"/>
      <c r="C5" s="159"/>
      <c r="D5" s="160">
        <v>430732</v>
      </c>
      <c r="E5" s="161"/>
      <c r="F5" s="162">
        <v>280458</v>
      </c>
      <c r="G5" s="163"/>
      <c r="H5" s="164"/>
    </row>
    <row r="6" spans="1:8" x14ac:dyDescent="0.15">
      <c r="A6" s="165"/>
      <c r="B6" s="166"/>
      <c r="C6" s="167"/>
      <c r="D6" s="168">
        <v>178170</v>
      </c>
      <c r="E6" s="169"/>
      <c r="F6" s="170">
        <v>127286</v>
      </c>
      <c r="G6" s="171"/>
      <c r="H6" s="172"/>
    </row>
    <row r="7" spans="1:8" x14ac:dyDescent="0.15">
      <c r="A7" s="153" t="s">
        <v>539</v>
      </c>
      <c r="B7" s="158"/>
      <c r="C7" s="159"/>
      <c r="D7" s="160">
        <v>242258</v>
      </c>
      <c r="E7" s="161"/>
      <c r="F7" s="162">
        <v>291945</v>
      </c>
      <c r="G7" s="163"/>
      <c r="H7" s="164"/>
    </row>
    <row r="8" spans="1:8" x14ac:dyDescent="0.15">
      <c r="A8" s="165"/>
      <c r="B8" s="166"/>
      <c r="C8" s="167"/>
      <c r="D8" s="168">
        <v>121722</v>
      </c>
      <c r="E8" s="169"/>
      <c r="F8" s="170">
        <v>127651</v>
      </c>
      <c r="G8" s="171"/>
      <c r="H8" s="172"/>
    </row>
    <row r="9" spans="1:8" x14ac:dyDescent="0.15">
      <c r="A9" s="153" t="s">
        <v>540</v>
      </c>
      <c r="B9" s="158"/>
      <c r="C9" s="159"/>
      <c r="D9" s="160">
        <v>372928</v>
      </c>
      <c r="E9" s="161"/>
      <c r="F9" s="162">
        <v>291173</v>
      </c>
      <c r="G9" s="163"/>
      <c r="H9" s="164"/>
    </row>
    <row r="10" spans="1:8" x14ac:dyDescent="0.15">
      <c r="A10" s="165"/>
      <c r="B10" s="166"/>
      <c r="C10" s="167"/>
      <c r="D10" s="168">
        <v>333886</v>
      </c>
      <c r="E10" s="169"/>
      <c r="F10" s="170">
        <v>119071</v>
      </c>
      <c r="G10" s="171"/>
      <c r="H10" s="172"/>
    </row>
    <row r="11" spans="1:8" x14ac:dyDescent="0.15">
      <c r="A11" s="153" t="s">
        <v>541</v>
      </c>
      <c r="B11" s="158"/>
      <c r="C11" s="159"/>
      <c r="D11" s="160">
        <v>332376</v>
      </c>
      <c r="E11" s="161"/>
      <c r="F11" s="162">
        <v>271581</v>
      </c>
      <c r="G11" s="163"/>
      <c r="H11" s="164"/>
    </row>
    <row r="12" spans="1:8" x14ac:dyDescent="0.15">
      <c r="A12" s="165"/>
      <c r="B12" s="166"/>
      <c r="C12" s="173"/>
      <c r="D12" s="168">
        <v>246458</v>
      </c>
      <c r="E12" s="169"/>
      <c r="F12" s="170">
        <v>117844</v>
      </c>
      <c r="G12" s="171"/>
      <c r="H12" s="172"/>
    </row>
    <row r="13" spans="1:8" x14ac:dyDescent="0.15">
      <c r="A13" s="153"/>
      <c r="B13" s="158"/>
      <c r="C13" s="174"/>
      <c r="D13" s="175">
        <v>361859</v>
      </c>
      <c r="E13" s="176"/>
      <c r="F13" s="177">
        <v>293634</v>
      </c>
      <c r="G13" s="178"/>
      <c r="H13" s="164"/>
    </row>
    <row r="14" spans="1:8" x14ac:dyDescent="0.15">
      <c r="A14" s="165"/>
      <c r="B14" s="166"/>
      <c r="C14" s="167"/>
      <c r="D14" s="168">
        <v>223923</v>
      </c>
      <c r="E14" s="169"/>
      <c r="F14" s="170">
        <v>123717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9.56</v>
      </c>
      <c r="C19" s="179">
        <f>ROUND(VALUE(SUBSTITUTE(実質収支比率等に係る経年分析!G$48,"▲","-")),2)</f>
        <v>4.1500000000000004</v>
      </c>
      <c r="D19" s="179">
        <f>ROUND(VALUE(SUBSTITUTE(実質収支比率等に係る経年分析!H$48,"▲","-")),2)</f>
        <v>3.64</v>
      </c>
      <c r="E19" s="179">
        <f>ROUND(VALUE(SUBSTITUTE(実質収支比率等に係る経年分析!I$48,"▲","-")),2)</f>
        <v>3.68</v>
      </c>
      <c r="F19" s="179">
        <f>ROUND(VALUE(SUBSTITUTE(実質収支比率等に係る経年分析!J$48,"▲","-")),2)</f>
        <v>11</v>
      </c>
    </row>
    <row r="20" spans="1:11" x14ac:dyDescent="0.15">
      <c r="A20" s="179" t="s">
        <v>54</v>
      </c>
      <c r="B20" s="179">
        <f>ROUND(VALUE(SUBSTITUTE(実質収支比率等に係る経年分析!F$47,"▲","-")),2)</f>
        <v>57.48</v>
      </c>
      <c r="C20" s="179">
        <f>ROUND(VALUE(SUBSTITUTE(実質収支比率等に係る経年分析!G$47,"▲","-")),2)</f>
        <v>60.85</v>
      </c>
      <c r="D20" s="179">
        <f>ROUND(VALUE(SUBSTITUTE(実質収支比率等に係る経年分析!H$47,"▲","-")),2)</f>
        <v>67.94</v>
      </c>
      <c r="E20" s="179">
        <f>ROUND(VALUE(SUBSTITUTE(実質収支比率等に係る経年分析!I$47,"▲","-")),2)</f>
        <v>73.28</v>
      </c>
      <c r="F20" s="179">
        <f>ROUND(VALUE(SUBSTITUTE(実質収支比率等に係る経年分析!J$47,"▲","-")),2)</f>
        <v>78.3</v>
      </c>
    </row>
    <row r="21" spans="1:11" x14ac:dyDescent="0.15">
      <c r="A21" s="179" t="s">
        <v>55</v>
      </c>
      <c r="B21" s="179">
        <f>IF(ISNUMBER(VALUE(SUBSTITUTE(実質収支比率等に係る経年分析!F$49,"▲","-"))),ROUND(VALUE(SUBSTITUTE(実質収支比率等に係る経年分析!F$49,"▲","-")),2),NA())</f>
        <v>14.67</v>
      </c>
      <c r="C21" s="179">
        <f>IF(ISNUMBER(VALUE(SUBSTITUTE(実質収支比率等に係る経年分析!G$49,"▲","-"))),ROUND(VALUE(SUBSTITUTE(実質収支比率等に係る経年分析!G$49,"▲","-")),2),NA())</f>
        <v>5.37</v>
      </c>
      <c r="D21" s="179">
        <f>IF(ISNUMBER(VALUE(SUBSTITUTE(実質収支比率等に係る経年分析!H$49,"▲","-"))),ROUND(VALUE(SUBSTITUTE(実質収支比率等に係る経年分析!H$49,"▲","-")),2),NA())</f>
        <v>13.47</v>
      </c>
      <c r="E21" s="179">
        <f>IF(ISNUMBER(VALUE(SUBSTITUTE(実質収支比率等に係る経年分析!I$49,"▲","-"))),ROUND(VALUE(SUBSTITUTE(実質収支比率等に係る経年分析!I$49,"▲","-")),2),NA())</f>
        <v>8.4700000000000006</v>
      </c>
      <c r="F21" s="179">
        <f>IF(ISNUMBER(VALUE(SUBSTITUTE(実質収支比率等に係る経年分析!J$49,"▲","-"))),ROUND(VALUE(SUBSTITUTE(実質収支比率等に係る経年分析!J$49,"▲","-")),2),NA())</f>
        <v>15.63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0.03</v>
      </c>
    </row>
    <row r="34" spans="1:16" x14ac:dyDescent="0.15">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0.06</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0.05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0.14000000000000001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0.08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0.12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9.56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4.1500000000000004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3.67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10.99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523</v>
      </c>
      <c r="E42" s="181"/>
      <c r="F42" s="181"/>
      <c r="G42" s="181">
        <f>'実質公債費比率（分子）の構造'!L$52</f>
        <v>565</v>
      </c>
      <c r="H42" s="181"/>
      <c r="I42" s="181"/>
      <c r="J42" s="181">
        <f>'実質公債費比率（分子）の構造'!M$52</f>
        <v>534</v>
      </c>
      <c r="K42" s="181"/>
      <c r="L42" s="181"/>
      <c r="M42" s="181">
        <f>'実質公債費比率（分子）の構造'!N$52</f>
        <v>507</v>
      </c>
      <c r="N42" s="181"/>
      <c r="O42" s="181"/>
      <c r="P42" s="181">
        <f>'実質公債費比率（分子）の構造'!O$52</f>
        <v>500</v>
      </c>
    </row>
    <row r="43" spans="1:16" x14ac:dyDescent="0.15">
      <c r="A43" s="181" t="s">
        <v>63</v>
      </c>
      <c r="B43" s="181">
        <f>'実質公債費比率（分子）の構造'!K$51</f>
        <v>0</v>
      </c>
      <c r="C43" s="181"/>
      <c r="D43" s="181"/>
      <c r="E43" s="181">
        <f>'実質公債費比率（分子）の構造'!L$51</f>
        <v>0</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74</v>
      </c>
      <c r="C45" s="181"/>
      <c r="D45" s="181"/>
      <c r="E45" s="181">
        <f>'実質公債費比率（分子）の構造'!L$49</f>
        <v>77</v>
      </c>
      <c r="F45" s="181"/>
      <c r="G45" s="181"/>
      <c r="H45" s="181">
        <f>'実質公債費比率（分子）の構造'!M$49</f>
        <v>78</v>
      </c>
      <c r="I45" s="181"/>
      <c r="J45" s="181"/>
      <c r="K45" s="181">
        <f>'実質公債費比率（分子）の構造'!N$49</f>
        <v>76</v>
      </c>
      <c r="L45" s="181"/>
      <c r="M45" s="181"/>
      <c r="N45" s="181">
        <f>'実質公債費比率（分子）の構造'!O$49</f>
        <v>64</v>
      </c>
      <c r="O45" s="181"/>
      <c r="P45" s="181"/>
    </row>
    <row r="46" spans="1:16" x14ac:dyDescent="0.15">
      <c r="A46" s="181" t="s">
        <v>66</v>
      </c>
      <c r="B46" s="181">
        <f>'実質公債費比率（分子）の構造'!K$48</f>
        <v>55</v>
      </c>
      <c r="C46" s="181"/>
      <c r="D46" s="181"/>
      <c r="E46" s="181">
        <f>'実質公債費比率（分子）の構造'!L$48</f>
        <v>54</v>
      </c>
      <c r="F46" s="181"/>
      <c r="G46" s="181"/>
      <c r="H46" s="181">
        <f>'実質公債費比率（分子）の構造'!M$48</f>
        <v>54</v>
      </c>
      <c r="I46" s="181"/>
      <c r="J46" s="181"/>
      <c r="K46" s="181">
        <f>'実質公債費比率（分子）の構造'!N$48</f>
        <v>52</v>
      </c>
      <c r="L46" s="181"/>
      <c r="M46" s="181"/>
      <c r="N46" s="181">
        <f>'実質公債費比率（分子）の構造'!O$48</f>
        <v>49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571</v>
      </c>
      <c r="C49" s="181"/>
      <c r="D49" s="181"/>
      <c r="E49" s="181">
        <f>'実質公債費比率（分子）の構造'!L$45</f>
        <v>531</v>
      </c>
      <c r="F49" s="181"/>
      <c r="G49" s="181"/>
      <c r="H49" s="181">
        <f>'実質公債費比率（分子）の構造'!M$45</f>
        <v>407</v>
      </c>
      <c r="I49" s="181"/>
      <c r="J49" s="181"/>
      <c r="K49" s="181">
        <f>'実質公債費比率（分子）の構造'!N$45</f>
        <v>338</v>
      </c>
      <c r="L49" s="181"/>
      <c r="M49" s="181"/>
      <c r="N49" s="181">
        <f>'実質公債費比率（分子）の構造'!O$45</f>
        <v>324</v>
      </c>
      <c r="O49" s="181"/>
      <c r="P49" s="181"/>
    </row>
    <row r="50" spans="1:16" x14ac:dyDescent="0.15">
      <c r="A50" s="181" t="s">
        <v>70</v>
      </c>
      <c r="B50" s="181" t="e">
        <f>NA()</f>
        <v>#N/A</v>
      </c>
      <c r="C50" s="181">
        <f>IF(ISNUMBER('実質公債費比率（分子）の構造'!K$53),'実質公債費比率（分子）の構造'!K$53,NA())</f>
        <v>177</v>
      </c>
      <c r="D50" s="181" t="e">
        <f>NA()</f>
        <v>#N/A</v>
      </c>
      <c r="E50" s="181" t="e">
        <f>NA()</f>
        <v>#N/A</v>
      </c>
      <c r="F50" s="181">
        <f>IF(ISNUMBER('実質公債費比率（分子）の構造'!L$53),'実質公債費比率（分子）の構造'!L$53,NA())</f>
        <v>97</v>
      </c>
      <c r="G50" s="181" t="e">
        <f>NA()</f>
        <v>#N/A</v>
      </c>
      <c r="H50" s="181" t="e">
        <f>NA()</f>
        <v>#N/A</v>
      </c>
      <c r="I50" s="181">
        <f>IF(ISNUMBER('実質公債費比率（分子）の構造'!M$53),'実質公債費比率（分子）の構造'!M$53,NA())</f>
        <v>5</v>
      </c>
      <c r="J50" s="181" t="e">
        <f>NA()</f>
        <v>#N/A</v>
      </c>
      <c r="K50" s="181" t="e">
        <f>NA()</f>
        <v>#N/A</v>
      </c>
      <c r="L50" s="181">
        <f>IF(ISNUMBER('実質公債費比率（分子）の構造'!N$53),'実質公債費比率（分子）の構造'!N$53,NA())</f>
        <v>-41</v>
      </c>
      <c r="M50" s="181" t="e">
        <f>NA()</f>
        <v>#N/A</v>
      </c>
      <c r="N50" s="181" t="e">
        <f>NA()</f>
        <v>#N/A</v>
      </c>
      <c r="O50" s="181">
        <f>IF(ISNUMBER('実質公債費比率（分子）の構造'!O$53),'実質公債費比率（分子）の構造'!O$53,NA())</f>
        <v>-63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3731</v>
      </c>
      <c r="E56" s="180"/>
      <c r="F56" s="180"/>
      <c r="G56" s="180">
        <f>'将来負担比率（分子）の構造'!J$52</f>
        <v>3636</v>
      </c>
      <c r="H56" s="180"/>
      <c r="I56" s="180"/>
      <c r="J56" s="180">
        <f>'将来負担比率（分子）の構造'!K$52</f>
        <v>3342</v>
      </c>
      <c r="K56" s="180"/>
      <c r="L56" s="180"/>
      <c r="M56" s="180">
        <f>'将来負担比率（分子）の構造'!L$52</f>
        <v>3620</v>
      </c>
      <c r="N56" s="180"/>
      <c r="O56" s="180"/>
      <c r="P56" s="180">
        <f>'将来負担比率（分子）の構造'!M$52</f>
        <v>3608</v>
      </c>
    </row>
    <row r="57" spans="1:16" x14ac:dyDescent="0.15">
      <c r="A57" s="180" t="s">
        <v>41</v>
      </c>
      <c r="B57" s="180"/>
      <c r="C57" s="180"/>
      <c r="D57" s="180">
        <f>'将来負担比率（分子）の構造'!I$51</f>
        <v>334</v>
      </c>
      <c r="E57" s="180"/>
      <c r="F57" s="180"/>
      <c r="G57" s="180">
        <f>'将来負担比率（分子）の構造'!J$51</f>
        <v>297</v>
      </c>
      <c r="H57" s="180"/>
      <c r="I57" s="180"/>
      <c r="J57" s="180">
        <f>'将来負担比率（分子）の構造'!K$51</f>
        <v>259</v>
      </c>
      <c r="K57" s="180"/>
      <c r="L57" s="180"/>
      <c r="M57" s="180">
        <f>'将来負担比率（分子）の構造'!L$51</f>
        <v>218</v>
      </c>
      <c r="N57" s="180"/>
      <c r="O57" s="180"/>
      <c r="P57" s="180">
        <f>'将来負担比率（分子）の構造'!M$51</f>
        <v>179</v>
      </c>
    </row>
    <row r="58" spans="1:16" x14ac:dyDescent="0.15">
      <c r="A58" s="180" t="s">
        <v>40</v>
      </c>
      <c r="B58" s="180"/>
      <c r="C58" s="180"/>
      <c r="D58" s="180">
        <f>'将来負担比率（分子）の構造'!I$50</f>
        <v>2130</v>
      </c>
      <c r="E58" s="180"/>
      <c r="F58" s="180"/>
      <c r="G58" s="180">
        <f>'将来負担比率（分子）の構造'!J$50</f>
        <v>2144</v>
      </c>
      <c r="H58" s="180"/>
      <c r="I58" s="180"/>
      <c r="J58" s="180">
        <f>'将来負担比率（分子）の構造'!K$50</f>
        <v>2410</v>
      </c>
      <c r="K58" s="180"/>
      <c r="L58" s="180"/>
      <c r="M58" s="180">
        <f>'将来負担比率（分子）の構造'!L$50</f>
        <v>2617</v>
      </c>
      <c r="N58" s="180"/>
      <c r="O58" s="180"/>
      <c r="P58" s="180">
        <f>'将来負担比率（分子）の構造'!M$50</f>
        <v>2715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486</v>
      </c>
      <c r="C62" s="180"/>
      <c r="D62" s="180"/>
      <c r="E62" s="180">
        <f>'将来負担比率（分子）の構造'!J$45</f>
        <v>426</v>
      </c>
      <c r="F62" s="180"/>
      <c r="G62" s="180"/>
      <c r="H62" s="180">
        <f>'将来負担比率（分子）の構造'!K$45</f>
        <v>436</v>
      </c>
      <c r="I62" s="180"/>
      <c r="J62" s="180"/>
      <c r="K62" s="180">
        <f>'将来負担比率（分子）の構造'!L$45</f>
        <v>388</v>
      </c>
      <c r="L62" s="180"/>
      <c r="M62" s="180"/>
      <c r="N62" s="180">
        <f>'将来負担比率（分子）の構造'!M$45</f>
        <v>425</v>
      </c>
      <c r="O62" s="180"/>
      <c r="P62" s="180"/>
    </row>
    <row r="63" spans="1:16" x14ac:dyDescent="0.15">
      <c r="A63" s="180" t="s">
        <v>33</v>
      </c>
      <c r="B63" s="180">
        <f>'将来負担比率（分子）の構造'!I$44</f>
        <v>909</v>
      </c>
      <c r="C63" s="180"/>
      <c r="D63" s="180"/>
      <c r="E63" s="180">
        <f>'将来負担比率（分子）の構造'!J$44</f>
        <v>876</v>
      </c>
      <c r="F63" s="180"/>
      <c r="G63" s="180"/>
      <c r="H63" s="180">
        <f>'将来負担比率（分子）の構造'!K$44</f>
        <v>816</v>
      </c>
      <c r="I63" s="180"/>
      <c r="J63" s="180"/>
      <c r="K63" s="180">
        <f>'将来負担比率（分子）の構造'!L$44</f>
        <v>757</v>
      </c>
      <c r="L63" s="180"/>
      <c r="M63" s="180"/>
      <c r="N63" s="180">
        <f>'将来負担比率（分子）の構造'!M$44</f>
        <v>708</v>
      </c>
      <c r="O63" s="180"/>
      <c r="P63" s="180"/>
    </row>
    <row r="64" spans="1:16" x14ac:dyDescent="0.15">
      <c r="A64" s="180" t="s">
        <v>32</v>
      </c>
      <c r="B64" s="180">
        <f>'将来負担比率（分子）の構造'!I$43</f>
        <v>679</v>
      </c>
      <c r="C64" s="180"/>
      <c r="D64" s="180"/>
      <c r="E64" s="180">
        <f>'将来負担比率（分子）の構造'!J$43</f>
        <v>483</v>
      </c>
      <c r="F64" s="180"/>
      <c r="G64" s="180"/>
      <c r="H64" s="180">
        <f>'将来負担比率（分子）の構造'!K$43</f>
        <v>641</v>
      </c>
      <c r="I64" s="180"/>
      <c r="J64" s="180"/>
      <c r="K64" s="180">
        <f>'将来負担比率（分子）の構造'!L$43</f>
        <v>589</v>
      </c>
      <c r="L64" s="180"/>
      <c r="M64" s="180"/>
      <c r="N64" s="180">
        <f>'将来負担比率（分子）の構造'!M$43</f>
        <v>358</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3823</v>
      </c>
      <c r="C66" s="180"/>
      <c r="D66" s="180"/>
      <c r="E66" s="180">
        <f>'将来負担比率（分子）の構造'!J$41</f>
        <v>3615</v>
      </c>
      <c r="F66" s="180"/>
      <c r="G66" s="180"/>
      <c r="H66" s="180">
        <f>'将来負担比率（分子）の構造'!K$41</f>
        <v>3375</v>
      </c>
      <c r="I66" s="180"/>
      <c r="J66" s="180"/>
      <c r="K66" s="180">
        <f>'将来負担比率（分子）の構造'!L$41</f>
        <v>3820</v>
      </c>
      <c r="L66" s="180"/>
      <c r="M66" s="180"/>
      <c r="N66" s="180">
        <f>'将来負担比率（分子）の構造'!M$41</f>
        <v>3938</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1275</v>
      </c>
      <c r="C72" s="184">
        <f>基金残高に係る経年分析!G55</f>
        <v>1331</v>
      </c>
      <c r="D72" s="184">
        <f>基金残高に係る経年分析!H55</f>
        <v>1344</v>
      </c>
    </row>
    <row r="73" spans="1:16" x14ac:dyDescent="0.15">
      <c r="A73" s="183" t="s">
        <v>77</v>
      </c>
      <c r="B73" s="184">
        <f>基金残高に係る経年分析!F56</f>
        <v>145</v>
      </c>
      <c r="C73" s="184">
        <f>基金残高に係る経年分析!G56</f>
        <v>145</v>
      </c>
      <c r="D73" s="184">
        <f>基金残高に係る経年分析!H56</f>
        <v>145</v>
      </c>
    </row>
    <row r="74" spans="1:16" x14ac:dyDescent="0.15">
      <c r="A74" s="183" t="s">
        <v>78</v>
      </c>
      <c r="B74" s="184">
        <f>基金残高に係る経年分析!F57</f>
        <v>1188</v>
      </c>
      <c r="C74" s="184">
        <f>基金残高に係る経年分析!G57</f>
        <v>1384</v>
      </c>
      <c r="D74" s="184">
        <f>基金残高に係る経年分析!H57</f>
        <v>1454</v>
      </c>
    </row>
  </sheetData>
  <sheetProtection algorithmName="SHA-512" hashValue="w5Gg+IcLl2sqs3ObOY0N3HXgf09YesmhVew6DHpwiiLws0GF5cWG+8dAklcipF8I7A9SEPU7UYlBSIucP4dJAA==" saltValue="XWm/ETSRniXYXgDLgfcb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31" sqref="B31:Q3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246313</v>
      </c>
      <c r="S5" s="727"/>
      <c r="T5" s="727"/>
      <c r="U5" s="727"/>
      <c r="V5" s="727"/>
      <c r="W5" s="727"/>
      <c r="X5" s="727"/>
      <c r="Y5" s="773"/>
      <c r="Z5" s="791">
        <v>6.8</v>
      </c>
      <c r="AA5" s="791"/>
      <c r="AB5" s="791"/>
      <c r="AC5" s="791"/>
      <c r="AD5" s="792">
        <v>246313</v>
      </c>
      <c r="AE5" s="792"/>
      <c r="AF5" s="792"/>
      <c r="AG5" s="792"/>
      <c r="AH5" s="792"/>
      <c r="AI5" s="792"/>
      <c r="AJ5" s="792"/>
      <c r="AK5" s="792"/>
      <c r="AL5" s="774">
        <v>14.7</v>
      </c>
      <c r="AM5" s="743"/>
      <c r="AN5" s="743"/>
      <c r="AO5" s="775"/>
      <c r="AP5" s="760" t="s">
        <v>224</v>
      </c>
      <c r="AQ5" s="761"/>
      <c r="AR5" s="761"/>
      <c r="AS5" s="761"/>
      <c r="AT5" s="761"/>
      <c r="AU5" s="761"/>
      <c r="AV5" s="761"/>
      <c r="AW5" s="761"/>
      <c r="AX5" s="761"/>
      <c r="AY5" s="761"/>
      <c r="AZ5" s="761"/>
      <c r="BA5" s="761"/>
      <c r="BB5" s="761"/>
      <c r="BC5" s="761"/>
      <c r="BD5" s="761"/>
      <c r="BE5" s="761"/>
      <c r="BF5" s="762"/>
      <c r="BG5" s="667">
        <v>244755</v>
      </c>
      <c r="BH5" s="668"/>
      <c r="BI5" s="668"/>
      <c r="BJ5" s="668"/>
      <c r="BK5" s="668"/>
      <c r="BL5" s="668"/>
      <c r="BM5" s="668"/>
      <c r="BN5" s="669"/>
      <c r="BO5" s="723">
        <v>99.4</v>
      </c>
      <c r="BP5" s="723"/>
      <c r="BQ5" s="723"/>
      <c r="BR5" s="723"/>
      <c r="BS5" s="724">
        <v>2515</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64" t="s">
        <v>228</v>
      </c>
      <c r="C6" s="665"/>
      <c r="D6" s="665"/>
      <c r="E6" s="665"/>
      <c r="F6" s="665"/>
      <c r="G6" s="665"/>
      <c r="H6" s="665"/>
      <c r="I6" s="665"/>
      <c r="J6" s="665"/>
      <c r="K6" s="665"/>
      <c r="L6" s="665"/>
      <c r="M6" s="665"/>
      <c r="N6" s="665"/>
      <c r="O6" s="665"/>
      <c r="P6" s="665"/>
      <c r="Q6" s="666"/>
      <c r="R6" s="667">
        <v>43808</v>
      </c>
      <c r="S6" s="668"/>
      <c r="T6" s="668"/>
      <c r="U6" s="668"/>
      <c r="V6" s="668"/>
      <c r="W6" s="668"/>
      <c r="X6" s="668"/>
      <c r="Y6" s="669"/>
      <c r="Z6" s="723">
        <v>1.2</v>
      </c>
      <c r="AA6" s="723"/>
      <c r="AB6" s="723"/>
      <c r="AC6" s="723"/>
      <c r="AD6" s="724">
        <v>43808</v>
      </c>
      <c r="AE6" s="724"/>
      <c r="AF6" s="724"/>
      <c r="AG6" s="724"/>
      <c r="AH6" s="724"/>
      <c r="AI6" s="724"/>
      <c r="AJ6" s="724"/>
      <c r="AK6" s="724"/>
      <c r="AL6" s="670">
        <v>2.6</v>
      </c>
      <c r="AM6" s="671"/>
      <c r="AN6" s="671"/>
      <c r="AO6" s="725"/>
      <c r="AP6" s="664" t="s">
        <v>229</v>
      </c>
      <c r="AQ6" s="665"/>
      <c r="AR6" s="665"/>
      <c r="AS6" s="665"/>
      <c r="AT6" s="665"/>
      <c r="AU6" s="665"/>
      <c r="AV6" s="665"/>
      <c r="AW6" s="665"/>
      <c r="AX6" s="665"/>
      <c r="AY6" s="665"/>
      <c r="AZ6" s="665"/>
      <c r="BA6" s="665"/>
      <c r="BB6" s="665"/>
      <c r="BC6" s="665"/>
      <c r="BD6" s="665"/>
      <c r="BE6" s="665"/>
      <c r="BF6" s="666"/>
      <c r="BG6" s="667">
        <v>244755</v>
      </c>
      <c r="BH6" s="668"/>
      <c r="BI6" s="668"/>
      <c r="BJ6" s="668"/>
      <c r="BK6" s="668"/>
      <c r="BL6" s="668"/>
      <c r="BM6" s="668"/>
      <c r="BN6" s="669"/>
      <c r="BO6" s="723">
        <v>99.4</v>
      </c>
      <c r="BP6" s="723"/>
      <c r="BQ6" s="723"/>
      <c r="BR6" s="723"/>
      <c r="BS6" s="724">
        <v>2515</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7">
        <v>51096</v>
      </c>
      <c r="CS6" s="668"/>
      <c r="CT6" s="668"/>
      <c r="CU6" s="668"/>
      <c r="CV6" s="668"/>
      <c r="CW6" s="668"/>
      <c r="CX6" s="668"/>
      <c r="CY6" s="669"/>
      <c r="CZ6" s="774">
        <v>1.5</v>
      </c>
      <c r="DA6" s="743"/>
      <c r="DB6" s="743"/>
      <c r="DC6" s="777"/>
      <c r="DD6" s="655" t="s">
        <v>135</v>
      </c>
      <c r="DE6" s="668"/>
      <c r="DF6" s="668"/>
      <c r="DG6" s="668"/>
      <c r="DH6" s="668"/>
      <c r="DI6" s="668"/>
      <c r="DJ6" s="668"/>
      <c r="DK6" s="668"/>
      <c r="DL6" s="668"/>
      <c r="DM6" s="668"/>
      <c r="DN6" s="668"/>
      <c r="DO6" s="668"/>
      <c r="DP6" s="669"/>
      <c r="DQ6" s="655">
        <v>51096</v>
      </c>
      <c r="DR6" s="668"/>
      <c r="DS6" s="668"/>
      <c r="DT6" s="668"/>
      <c r="DU6" s="668"/>
      <c r="DV6" s="668"/>
      <c r="DW6" s="668"/>
      <c r="DX6" s="668"/>
      <c r="DY6" s="668"/>
      <c r="DZ6" s="668"/>
      <c r="EA6" s="668"/>
      <c r="EB6" s="668"/>
      <c r="EC6" s="704"/>
    </row>
    <row r="7" spans="2:143" ht="11.25" customHeight="1" x14ac:dyDescent="0.15">
      <c r="B7" s="664" t="s">
        <v>231</v>
      </c>
      <c r="C7" s="665"/>
      <c r="D7" s="665"/>
      <c r="E7" s="665"/>
      <c r="F7" s="665"/>
      <c r="G7" s="665"/>
      <c r="H7" s="665"/>
      <c r="I7" s="665"/>
      <c r="J7" s="665"/>
      <c r="K7" s="665"/>
      <c r="L7" s="665"/>
      <c r="M7" s="665"/>
      <c r="N7" s="665"/>
      <c r="O7" s="665"/>
      <c r="P7" s="665"/>
      <c r="Q7" s="666"/>
      <c r="R7" s="667">
        <v>262</v>
      </c>
      <c r="S7" s="668"/>
      <c r="T7" s="668"/>
      <c r="U7" s="668"/>
      <c r="V7" s="668"/>
      <c r="W7" s="668"/>
      <c r="X7" s="668"/>
      <c r="Y7" s="669"/>
      <c r="Z7" s="723">
        <v>0</v>
      </c>
      <c r="AA7" s="723"/>
      <c r="AB7" s="723"/>
      <c r="AC7" s="723"/>
      <c r="AD7" s="724">
        <v>262</v>
      </c>
      <c r="AE7" s="724"/>
      <c r="AF7" s="724"/>
      <c r="AG7" s="724"/>
      <c r="AH7" s="724"/>
      <c r="AI7" s="724"/>
      <c r="AJ7" s="724"/>
      <c r="AK7" s="724"/>
      <c r="AL7" s="670">
        <v>0</v>
      </c>
      <c r="AM7" s="671"/>
      <c r="AN7" s="671"/>
      <c r="AO7" s="725"/>
      <c r="AP7" s="664" t="s">
        <v>232</v>
      </c>
      <c r="AQ7" s="665"/>
      <c r="AR7" s="665"/>
      <c r="AS7" s="665"/>
      <c r="AT7" s="665"/>
      <c r="AU7" s="665"/>
      <c r="AV7" s="665"/>
      <c r="AW7" s="665"/>
      <c r="AX7" s="665"/>
      <c r="AY7" s="665"/>
      <c r="AZ7" s="665"/>
      <c r="BA7" s="665"/>
      <c r="BB7" s="665"/>
      <c r="BC7" s="665"/>
      <c r="BD7" s="665"/>
      <c r="BE7" s="665"/>
      <c r="BF7" s="666"/>
      <c r="BG7" s="667">
        <v>103388</v>
      </c>
      <c r="BH7" s="668"/>
      <c r="BI7" s="668"/>
      <c r="BJ7" s="668"/>
      <c r="BK7" s="668"/>
      <c r="BL7" s="668"/>
      <c r="BM7" s="668"/>
      <c r="BN7" s="669"/>
      <c r="BO7" s="723">
        <v>42</v>
      </c>
      <c r="BP7" s="723"/>
      <c r="BQ7" s="723"/>
      <c r="BR7" s="723"/>
      <c r="BS7" s="724">
        <v>2515</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7">
        <v>842172</v>
      </c>
      <c r="CS7" s="668"/>
      <c r="CT7" s="668"/>
      <c r="CU7" s="668"/>
      <c r="CV7" s="668"/>
      <c r="CW7" s="668"/>
      <c r="CX7" s="668"/>
      <c r="CY7" s="669"/>
      <c r="CZ7" s="723">
        <v>24.6</v>
      </c>
      <c r="DA7" s="723"/>
      <c r="DB7" s="723"/>
      <c r="DC7" s="723"/>
      <c r="DD7" s="655">
        <v>90580</v>
      </c>
      <c r="DE7" s="668"/>
      <c r="DF7" s="668"/>
      <c r="DG7" s="668"/>
      <c r="DH7" s="668"/>
      <c r="DI7" s="668"/>
      <c r="DJ7" s="668"/>
      <c r="DK7" s="668"/>
      <c r="DL7" s="668"/>
      <c r="DM7" s="668"/>
      <c r="DN7" s="668"/>
      <c r="DO7" s="668"/>
      <c r="DP7" s="669"/>
      <c r="DQ7" s="655">
        <v>357673</v>
      </c>
      <c r="DR7" s="668"/>
      <c r="DS7" s="668"/>
      <c r="DT7" s="668"/>
      <c r="DU7" s="668"/>
      <c r="DV7" s="668"/>
      <c r="DW7" s="668"/>
      <c r="DX7" s="668"/>
      <c r="DY7" s="668"/>
      <c r="DZ7" s="668"/>
      <c r="EA7" s="668"/>
      <c r="EB7" s="668"/>
      <c r="EC7" s="704"/>
    </row>
    <row r="8" spans="2:143" ht="11.25" customHeight="1" x14ac:dyDescent="0.15">
      <c r="B8" s="664" t="s">
        <v>234</v>
      </c>
      <c r="C8" s="665"/>
      <c r="D8" s="665"/>
      <c r="E8" s="665"/>
      <c r="F8" s="665"/>
      <c r="G8" s="665"/>
      <c r="H8" s="665"/>
      <c r="I8" s="665"/>
      <c r="J8" s="665"/>
      <c r="K8" s="665"/>
      <c r="L8" s="665"/>
      <c r="M8" s="665"/>
      <c r="N8" s="665"/>
      <c r="O8" s="665"/>
      <c r="P8" s="665"/>
      <c r="Q8" s="666"/>
      <c r="R8" s="667">
        <v>351</v>
      </c>
      <c r="S8" s="668"/>
      <c r="T8" s="668"/>
      <c r="U8" s="668"/>
      <c r="V8" s="668"/>
      <c r="W8" s="668"/>
      <c r="X8" s="668"/>
      <c r="Y8" s="669"/>
      <c r="Z8" s="723">
        <v>0</v>
      </c>
      <c r="AA8" s="723"/>
      <c r="AB8" s="723"/>
      <c r="AC8" s="723"/>
      <c r="AD8" s="724">
        <v>351</v>
      </c>
      <c r="AE8" s="724"/>
      <c r="AF8" s="724"/>
      <c r="AG8" s="724"/>
      <c r="AH8" s="724"/>
      <c r="AI8" s="724"/>
      <c r="AJ8" s="724"/>
      <c r="AK8" s="724"/>
      <c r="AL8" s="670">
        <v>0</v>
      </c>
      <c r="AM8" s="671"/>
      <c r="AN8" s="671"/>
      <c r="AO8" s="725"/>
      <c r="AP8" s="664" t="s">
        <v>235</v>
      </c>
      <c r="AQ8" s="665"/>
      <c r="AR8" s="665"/>
      <c r="AS8" s="665"/>
      <c r="AT8" s="665"/>
      <c r="AU8" s="665"/>
      <c r="AV8" s="665"/>
      <c r="AW8" s="665"/>
      <c r="AX8" s="665"/>
      <c r="AY8" s="665"/>
      <c r="AZ8" s="665"/>
      <c r="BA8" s="665"/>
      <c r="BB8" s="665"/>
      <c r="BC8" s="665"/>
      <c r="BD8" s="665"/>
      <c r="BE8" s="665"/>
      <c r="BF8" s="666"/>
      <c r="BG8" s="667">
        <v>3159</v>
      </c>
      <c r="BH8" s="668"/>
      <c r="BI8" s="668"/>
      <c r="BJ8" s="668"/>
      <c r="BK8" s="668"/>
      <c r="BL8" s="668"/>
      <c r="BM8" s="668"/>
      <c r="BN8" s="669"/>
      <c r="BO8" s="723">
        <v>1.3</v>
      </c>
      <c r="BP8" s="723"/>
      <c r="BQ8" s="723"/>
      <c r="BR8" s="723"/>
      <c r="BS8" s="655" t="s">
        <v>135</v>
      </c>
      <c r="BT8" s="668"/>
      <c r="BU8" s="668"/>
      <c r="BV8" s="668"/>
      <c r="BW8" s="668"/>
      <c r="BX8" s="668"/>
      <c r="BY8" s="668"/>
      <c r="BZ8" s="668"/>
      <c r="CA8" s="668"/>
      <c r="CB8" s="704"/>
      <c r="CD8" s="705" t="s">
        <v>236</v>
      </c>
      <c r="CE8" s="702"/>
      <c r="CF8" s="702"/>
      <c r="CG8" s="702"/>
      <c r="CH8" s="702"/>
      <c r="CI8" s="702"/>
      <c r="CJ8" s="702"/>
      <c r="CK8" s="702"/>
      <c r="CL8" s="702"/>
      <c r="CM8" s="702"/>
      <c r="CN8" s="702"/>
      <c r="CO8" s="702"/>
      <c r="CP8" s="702"/>
      <c r="CQ8" s="703"/>
      <c r="CR8" s="667">
        <v>525256</v>
      </c>
      <c r="CS8" s="668"/>
      <c r="CT8" s="668"/>
      <c r="CU8" s="668"/>
      <c r="CV8" s="668"/>
      <c r="CW8" s="668"/>
      <c r="CX8" s="668"/>
      <c r="CY8" s="669"/>
      <c r="CZ8" s="723">
        <v>15.3</v>
      </c>
      <c r="DA8" s="723"/>
      <c r="DB8" s="723"/>
      <c r="DC8" s="723"/>
      <c r="DD8" s="655">
        <v>46485</v>
      </c>
      <c r="DE8" s="668"/>
      <c r="DF8" s="668"/>
      <c r="DG8" s="668"/>
      <c r="DH8" s="668"/>
      <c r="DI8" s="668"/>
      <c r="DJ8" s="668"/>
      <c r="DK8" s="668"/>
      <c r="DL8" s="668"/>
      <c r="DM8" s="668"/>
      <c r="DN8" s="668"/>
      <c r="DO8" s="668"/>
      <c r="DP8" s="669"/>
      <c r="DQ8" s="655">
        <v>280881</v>
      </c>
      <c r="DR8" s="668"/>
      <c r="DS8" s="668"/>
      <c r="DT8" s="668"/>
      <c r="DU8" s="668"/>
      <c r="DV8" s="668"/>
      <c r="DW8" s="668"/>
      <c r="DX8" s="668"/>
      <c r="DY8" s="668"/>
      <c r="DZ8" s="668"/>
      <c r="EA8" s="668"/>
      <c r="EB8" s="668"/>
      <c r="EC8" s="704"/>
    </row>
    <row r="9" spans="2:143" ht="11.25" customHeight="1" x14ac:dyDescent="0.15">
      <c r="B9" s="664" t="s">
        <v>237</v>
      </c>
      <c r="C9" s="665"/>
      <c r="D9" s="665"/>
      <c r="E9" s="665"/>
      <c r="F9" s="665"/>
      <c r="G9" s="665"/>
      <c r="H9" s="665"/>
      <c r="I9" s="665"/>
      <c r="J9" s="665"/>
      <c r="K9" s="665"/>
      <c r="L9" s="665"/>
      <c r="M9" s="665"/>
      <c r="N9" s="665"/>
      <c r="O9" s="665"/>
      <c r="P9" s="665"/>
      <c r="Q9" s="666"/>
      <c r="R9" s="667">
        <v>303</v>
      </c>
      <c r="S9" s="668"/>
      <c r="T9" s="668"/>
      <c r="U9" s="668"/>
      <c r="V9" s="668"/>
      <c r="W9" s="668"/>
      <c r="X9" s="668"/>
      <c r="Y9" s="669"/>
      <c r="Z9" s="723">
        <v>0</v>
      </c>
      <c r="AA9" s="723"/>
      <c r="AB9" s="723"/>
      <c r="AC9" s="723"/>
      <c r="AD9" s="724">
        <v>303</v>
      </c>
      <c r="AE9" s="724"/>
      <c r="AF9" s="724"/>
      <c r="AG9" s="724"/>
      <c r="AH9" s="724"/>
      <c r="AI9" s="724"/>
      <c r="AJ9" s="724"/>
      <c r="AK9" s="724"/>
      <c r="AL9" s="670">
        <v>0</v>
      </c>
      <c r="AM9" s="671"/>
      <c r="AN9" s="671"/>
      <c r="AO9" s="725"/>
      <c r="AP9" s="664" t="s">
        <v>238</v>
      </c>
      <c r="AQ9" s="665"/>
      <c r="AR9" s="665"/>
      <c r="AS9" s="665"/>
      <c r="AT9" s="665"/>
      <c r="AU9" s="665"/>
      <c r="AV9" s="665"/>
      <c r="AW9" s="665"/>
      <c r="AX9" s="665"/>
      <c r="AY9" s="665"/>
      <c r="AZ9" s="665"/>
      <c r="BA9" s="665"/>
      <c r="BB9" s="665"/>
      <c r="BC9" s="665"/>
      <c r="BD9" s="665"/>
      <c r="BE9" s="665"/>
      <c r="BF9" s="666"/>
      <c r="BG9" s="667">
        <v>85951</v>
      </c>
      <c r="BH9" s="668"/>
      <c r="BI9" s="668"/>
      <c r="BJ9" s="668"/>
      <c r="BK9" s="668"/>
      <c r="BL9" s="668"/>
      <c r="BM9" s="668"/>
      <c r="BN9" s="669"/>
      <c r="BO9" s="723">
        <v>34.9</v>
      </c>
      <c r="BP9" s="723"/>
      <c r="BQ9" s="723"/>
      <c r="BR9" s="723"/>
      <c r="BS9" s="655" t="s">
        <v>136</v>
      </c>
      <c r="BT9" s="668"/>
      <c r="BU9" s="668"/>
      <c r="BV9" s="668"/>
      <c r="BW9" s="668"/>
      <c r="BX9" s="668"/>
      <c r="BY9" s="668"/>
      <c r="BZ9" s="668"/>
      <c r="CA9" s="668"/>
      <c r="CB9" s="704"/>
      <c r="CD9" s="705" t="s">
        <v>239</v>
      </c>
      <c r="CE9" s="702"/>
      <c r="CF9" s="702"/>
      <c r="CG9" s="702"/>
      <c r="CH9" s="702"/>
      <c r="CI9" s="702"/>
      <c r="CJ9" s="702"/>
      <c r="CK9" s="702"/>
      <c r="CL9" s="702"/>
      <c r="CM9" s="702"/>
      <c r="CN9" s="702"/>
      <c r="CO9" s="702"/>
      <c r="CP9" s="702"/>
      <c r="CQ9" s="703"/>
      <c r="CR9" s="667">
        <v>208817</v>
      </c>
      <c r="CS9" s="668"/>
      <c r="CT9" s="668"/>
      <c r="CU9" s="668"/>
      <c r="CV9" s="668"/>
      <c r="CW9" s="668"/>
      <c r="CX9" s="668"/>
      <c r="CY9" s="669"/>
      <c r="CZ9" s="723">
        <v>6.1</v>
      </c>
      <c r="DA9" s="723"/>
      <c r="DB9" s="723"/>
      <c r="DC9" s="723"/>
      <c r="DD9" s="655">
        <v>67962</v>
      </c>
      <c r="DE9" s="668"/>
      <c r="DF9" s="668"/>
      <c r="DG9" s="668"/>
      <c r="DH9" s="668"/>
      <c r="DI9" s="668"/>
      <c r="DJ9" s="668"/>
      <c r="DK9" s="668"/>
      <c r="DL9" s="668"/>
      <c r="DM9" s="668"/>
      <c r="DN9" s="668"/>
      <c r="DO9" s="668"/>
      <c r="DP9" s="669"/>
      <c r="DQ9" s="655">
        <v>161182</v>
      </c>
      <c r="DR9" s="668"/>
      <c r="DS9" s="668"/>
      <c r="DT9" s="668"/>
      <c r="DU9" s="668"/>
      <c r="DV9" s="668"/>
      <c r="DW9" s="668"/>
      <c r="DX9" s="668"/>
      <c r="DY9" s="668"/>
      <c r="DZ9" s="668"/>
      <c r="EA9" s="668"/>
      <c r="EB9" s="668"/>
      <c r="EC9" s="704"/>
    </row>
    <row r="10" spans="2:143" ht="11.25" customHeight="1" x14ac:dyDescent="0.15">
      <c r="B10" s="664" t="s">
        <v>240</v>
      </c>
      <c r="C10" s="665"/>
      <c r="D10" s="665"/>
      <c r="E10" s="665"/>
      <c r="F10" s="665"/>
      <c r="G10" s="665"/>
      <c r="H10" s="665"/>
      <c r="I10" s="665"/>
      <c r="J10" s="665"/>
      <c r="K10" s="665"/>
      <c r="L10" s="665"/>
      <c r="M10" s="665"/>
      <c r="N10" s="665"/>
      <c r="O10" s="665"/>
      <c r="P10" s="665"/>
      <c r="Q10" s="666"/>
      <c r="R10" s="667" t="s">
        <v>241</v>
      </c>
      <c r="S10" s="668"/>
      <c r="T10" s="668"/>
      <c r="U10" s="668"/>
      <c r="V10" s="668"/>
      <c r="W10" s="668"/>
      <c r="X10" s="668"/>
      <c r="Y10" s="669"/>
      <c r="Z10" s="723" t="s">
        <v>135</v>
      </c>
      <c r="AA10" s="723"/>
      <c r="AB10" s="723"/>
      <c r="AC10" s="723"/>
      <c r="AD10" s="724" t="s">
        <v>136</v>
      </c>
      <c r="AE10" s="724"/>
      <c r="AF10" s="724"/>
      <c r="AG10" s="724"/>
      <c r="AH10" s="724"/>
      <c r="AI10" s="724"/>
      <c r="AJ10" s="724"/>
      <c r="AK10" s="724"/>
      <c r="AL10" s="670" t="s">
        <v>241</v>
      </c>
      <c r="AM10" s="671"/>
      <c r="AN10" s="671"/>
      <c r="AO10" s="725"/>
      <c r="AP10" s="664" t="s">
        <v>242</v>
      </c>
      <c r="AQ10" s="665"/>
      <c r="AR10" s="665"/>
      <c r="AS10" s="665"/>
      <c r="AT10" s="665"/>
      <c r="AU10" s="665"/>
      <c r="AV10" s="665"/>
      <c r="AW10" s="665"/>
      <c r="AX10" s="665"/>
      <c r="AY10" s="665"/>
      <c r="AZ10" s="665"/>
      <c r="BA10" s="665"/>
      <c r="BB10" s="665"/>
      <c r="BC10" s="665"/>
      <c r="BD10" s="665"/>
      <c r="BE10" s="665"/>
      <c r="BF10" s="666"/>
      <c r="BG10" s="667">
        <v>9684</v>
      </c>
      <c r="BH10" s="668"/>
      <c r="BI10" s="668"/>
      <c r="BJ10" s="668"/>
      <c r="BK10" s="668"/>
      <c r="BL10" s="668"/>
      <c r="BM10" s="668"/>
      <c r="BN10" s="669"/>
      <c r="BO10" s="723">
        <v>3.9</v>
      </c>
      <c r="BP10" s="723"/>
      <c r="BQ10" s="723"/>
      <c r="BR10" s="723"/>
      <c r="BS10" s="655">
        <v>1604</v>
      </c>
      <c r="BT10" s="668"/>
      <c r="BU10" s="668"/>
      <c r="BV10" s="668"/>
      <c r="BW10" s="668"/>
      <c r="BX10" s="668"/>
      <c r="BY10" s="668"/>
      <c r="BZ10" s="668"/>
      <c r="CA10" s="668"/>
      <c r="CB10" s="704"/>
      <c r="CD10" s="705" t="s">
        <v>243</v>
      </c>
      <c r="CE10" s="702"/>
      <c r="CF10" s="702"/>
      <c r="CG10" s="702"/>
      <c r="CH10" s="702"/>
      <c r="CI10" s="702"/>
      <c r="CJ10" s="702"/>
      <c r="CK10" s="702"/>
      <c r="CL10" s="702"/>
      <c r="CM10" s="702"/>
      <c r="CN10" s="702"/>
      <c r="CO10" s="702"/>
      <c r="CP10" s="702"/>
      <c r="CQ10" s="703"/>
      <c r="CR10" s="667" t="s">
        <v>136</v>
      </c>
      <c r="CS10" s="668"/>
      <c r="CT10" s="668"/>
      <c r="CU10" s="668"/>
      <c r="CV10" s="668"/>
      <c r="CW10" s="668"/>
      <c r="CX10" s="668"/>
      <c r="CY10" s="669"/>
      <c r="CZ10" s="723" t="s">
        <v>241</v>
      </c>
      <c r="DA10" s="723"/>
      <c r="DB10" s="723"/>
      <c r="DC10" s="723"/>
      <c r="DD10" s="655" t="s">
        <v>135</v>
      </c>
      <c r="DE10" s="668"/>
      <c r="DF10" s="668"/>
      <c r="DG10" s="668"/>
      <c r="DH10" s="668"/>
      <c r="DI10" s="668"/>
      <c r="DJ10" s="668"/>
      <c r="DK10" s="668"/>
      <c r="DL10" s="668"/>
      <c r="DM10" s="668"/>
      <c r="DN10" s="668"/>
      <c r="DO10" s="668"/>
      <c r="DP10" s="669"/>
      <c r="DQ10" s="655" t="s">
        <v>136</v>
      </c>
      <c r="DR10" s="668"/>
      <c r="DS10" s="668"/>
      <c r="DT10" s="668"/>
      <c r="DU10" s="668"/>
      <c r="DV10" s="668"/>
      <c r="DW10" s="668"/>
      <c r="DX10" s="668"/>
      <c r="DY10" s="668"/>
      <c r="DZ10" s="668"/>
      <c r="EA10" s="668"/>
      <c r="EB10" s="668"/>
      <c r="EC10" s="704"/>
    </row>
    <row r="11" spans="2:143" ht="11.25" customHeight="1" x14ac:dyDescent="0.15">
      <c r="B11" s="664" t="s">
        <v>244</v>
      </c>
      <c r="C11" s="665"/>
      <c r="D11" s="665"/>
      <c r="E11" s="665"/>
      <c r="F11" s="665"/>
      <c r="G11" s="665"/>
      <c r="H11" s="665"/>
      <c r="I11" s="665"/>
      <c r="J11" s="665"/>
      <c r="K11" s="665"/>
      <c r="L11" s="665"/>
      <c r="M11" s="665"/>
      <c r="N11" s="665"/>
      <c r="O11" s="665"/>
      <c r="P11" s="665"/>
      <c r="Q11" s="666"/>
      <c r="R11" s="667" t="s">
        <v>241</v>
      </c>
      <c r="S11" s="668"/>
      <c r="T11" s="668"/>
      <c r="U11" s="668"/>
      <c r="V11" s="668"/>
      <c r="W11" s="668"/>
      <c r="X11" s="668"/>
      <c r="Y11" s="669"/>
      <c r="Z11" s="723" t="s">
        <v>136</v>
      </c>
      <c r="AA11" s="723"/>
      <c r="AB11" s="723"/>
      <c r="AC11" s="723"/>
      <c r="AD11" s="724" t="s">
        <v>136</v>
      </c>
      <c r="AE11" s="724"/>
      <c r="AF11" s="724"/>
      <c r="AG11" s="724"/>
      <c r="AH11" s="724"/>
      <c r="AI11" s="724"/>
      <c r="AJ11" s="724"/>
      <c r="AK11" s="724"/>
      <c r="AL11" s="670" t="s">
        <v>136</v>
      </c>
      <c r="AM11" s="671"/>
      <c r="AN11" s="671"/>
      <c r="AO11" s="725"/>
      <c r="AP11" s="664" t="s">
        <v>245</v>
      </c>
      <c r="AQ11" s="665"/>
      <c r="AR11" s="665"/>
      <c r="AS11" s="665"/>
      <c r="AT11" s="665"/>
      <c r="AU11" s="665"/>
      <c r="AV11" s="665"/>
      <c r="AW11" s="665"/>
      <c r="AX11" s="665"/>
      <c r="AY11" s="665"/>
      <c r="AZ11" s="665"/>
      <c r="BA11" s="665"/>
      <c r="BB11" s="665"/>
      <c r="BC11" s="665"/>
      <c r="BD11" s="665"/>
      <c r="BE11" s="665"/>
      <c r="BF11" s="666"/>
      <c r="BG11" s="667">
        <v>4594</v>
      </c>
      <c r="BH11" s="668"/>
      <c r="BI11" s="668"/>
      <c r="BJ11" s="668"/>
      <c r="BK11" s="668"/>
      <c r="BL11" s="668"/>
      <c r="BM11" s="668"/>
      <c r="BN11" s="669"/>
      <c r="BO11" s="723">
        <v>1.9</v>
      </c>
      <c r="BP11" s="723"/>
      <c r="BQ11" s="723"/>
      <c r="BR11" s="723"/>
      <c r="BS11" s="655">
        <v>911</v>
      </c>
      <c r="BT11" s="668"/>
      <c r="BU11" s="668"/>
      <c r="BV11" s="668"/>
      <c r="BW11" s="668"/>
      <c r="BX11" s="668"/>
      <c r="BY11" s="668"/>
      <c r="BZ11" s="668"/>
      <c r="CA11" s="668"/>
      <c r="CB11" s="704"/>
      <c r="CD11" s="705" t="s">
        <v>246</v>
      </c>
      <c r="CE11" s="702"/>
      <c r="CF11" s="702"/>
      <c r="CG11" s="702"/>
      <c r="CH11" s="702"/>
      <c r="CI11" s="702"/>
      <c r="CJ11" s="702"/>
      <c r="CK11" s="702"/>
      <c r="CL11" s="702"/>
      <c r="CM11" s="702"/>
      <c r="CN11" s="702"/>
      <c r="CO11" s="702"/>
      <c r="CP11" s="702"/>
      <c r="CQ11" s="703"/>
      <c r="CR11" s="667">
        <v>551380</v>
      </c>
      <c r="CS11" s="668"/>
      <c r="CT11" s="668"/>
      <c r="CU11" s="668"/>
      <c r="CV11" s="668"/>
      <c r="CW11" s="668"/>
      <c r="CX11" s="668"/>
      <c r="CY11" s="669"/>
      <c r="CZ11" s="723">
        <v>16.100000000000001</v>
      </c>
      <c r="DA11" s="723"/>
      <c r="DB11" s="723"/>
      <c r="DC11" s="723"/>
      <c r="DD11" s="655">
        <v>216286</v>
      </c>
      <c r="DE11" s="668"/>
      <c r="DF11" s="668"/>
      <c r="DG11" s="668"/>
      <c r="DH11" s="668"/>
      <c r="DI11" s="668"/>
      <c r="DJ11" s="668"/>
      <c r="DK11" s="668"/>
      <c r="DL11" s="668"/>
      <c r="DM11" s="668"/>
      <c r="DN11" s="668"/>
      <c r="DO11" s="668"/>
      <c r="DP11" s="669"/>
      <c r="DQ11" s="655">
        <v>141598</v>
      </c>
      <c r="DR11" s="668"/>
      <c r="DS11" s="668"/>
      <c r="DT11" s="668"/>
      <c r="DU11" s="668"/>
      <c r="DV11" s="668"/>
      <c r="DW11" s="668"/>
      <c r="DX11" s="668"/>
      <c r="DY11" s="668"/>
      <c r="DZ11" s="668"/>
      <c r="EA11" s="668"/>
      <c r="EB11" s="668"/>
      <c r="EC11" s="704"/>
    </row>
    <row r="12" spans="2:143" ht="11.25" customHeight="1" x14ac:dyDescent="0.15">
      <c r="B12" s="664" t="s">
        <v>247</v>
      </c>
      <c r="C12" s="665"/>
      <c r="D12" s="665"/>
      <c r="E12" s="665"/>
      <c r="F12" s="665"/>
      <c r="G12" s="665"/>
      <c r="H12" s="665"/>
      <c r="I12" s="665"/>
      <c r="J12" s="665"/>
      <c r="K12" s="665"/>
      <c r="L12" s="665"/>
      <c r="M12" s="665"/>
      <c r="N12" s="665"/>
      <c r="O12" s="665"/>
      <c r="P12" s="665"/>
      <c r="Q12" s="666"/>
      <c r="R12" s="667">
        <v>37813</v>
      </c>
      <c r="S12" s="668"/>
      <c r="T12" s="668"/>
      <c r="U12" s="668"/>
      <c r="V12" s="668"/>
      <c r="W12" s="668"/>
      <c r="X12" s="668"/>
      <c r="Y12" s="669"/>
      <c r="Z12" s="723">
        <v>1</v>
      </c>
      <c r="AA12" s="723"/>
      <c r="AB12" s="723"/>
      <c r="AC12" s="723"/>
      <c r="AD12" s="724">
        <v>37813</v>
      </c>
      <c r="AE12" s="724"/>
      <c r="AF12" s="724"/>
      <c r="AG12" s="724"/>
      <c r="AH12" s="724"/>
      <c r="AI12" s="724"/>
      <c r="AJ12" s="724"/>
      <c r="AK12" s="724"/>
      <c r="AL12" s="670">
        <v>2.2999999999999998</v>
      </c>
      <c r="AM12" s="671"/>
      <c r="AN12" s="671"/>
      <c r="AO12" s="725"/>
      <c r="AP12" s="664" t="s">
        <v>248</v>
      </c>
      <c r="AQ12" s="665"/>
      <c r="AR12" s="665"/>
      <c r="AS12" s="665"/>
      <c r="AT12" s="665"/>
      <c r="AU12" s="665"/>
      <c r="AV12" s="665"/>
      <c r="AW12" s="665"/>
      <c r="AX12" s="665"/>
      <c r="AY12" s="665"/>
      <c r="AZ12" s="665"/>
      <c r="BA12" s="665"/>
      <c r="BB12" s="665"/>
      <c r="BC12" s="665"/>
      <c r="BD12" s="665"/>
      <c r="BE12" s="665"/>
      <c r="BF12" s="666"/>
      <c r="BG12" s="667">
        <v>129212</v>
      </c>
      <c r="BH12" s="668"/>
      <c r="BI12" s="668"/>
      <c r="BJ12" s="668"/>
      <c r="BK12" s="668"/>
      <c r="BL12" s="668"/>
      <c r="BM12" s="668"/>
      <c r="BN12" s="669"/>
      <c r="BO12" s="723">
        <v>52.5</v>
      </c>
      <c r="BP12" s="723"/>
      <c r="BQ12" s="723"/>
      <c r="BR12" s="723"/>
      <c r="BS12" s="655" t="s">
        <v>136</v>
      </c>
      <c r="BT12" s="668"/>
      <c r="BU12" s="668"/>
      <c r="BV12" s="668"/>
      <c r="BW12" s="668"/>
      <c r="BX12" s="668"/>
      <c r="BY12" s="668"/>
      <c r="BZ12" s="668"/>
      <c r="CA12" s="668"/>
      <c r="CB12" s="704"/>
      <c r="CD12" s="705" t="s">
        <v>249</v>
      </c>
      <c r="CE12" s="702"/>
      <c r="CF12" s="702"/>
      <c r="CG12" s="702"/>
      <c r="CH12" s="702"/>
      <c r="CI12" s="702"/>
      <c r="CJ12" s="702"/>
      <c r="CK12" s="702"/>
      <c r="CL12" s="702"/>
      <c r="CM12" s="702"/>
      <c r="CN12" s="702"/>
      <c r="CO12" s="702"/>
      <c r="CP12" s="702"/>
      <c r="CQ12" s="703"/>
      <c r="CR12" s="667">
        <v>26946</v>
      </c>
      <c r="CS12" s="668"/>
      <c r="CT12" s="668"/>
      <c r="CU12" s="668"/>
      <c r="CV12" s="668"/>
      <c r="CW12" s="668"/>
      <c r="CX12" s="668"/>
      <c r="CY12" s="669"/>
      <c r="CZ12" s="723">
        <v>0.8</v>
      </c>
      <c r="DA12" s="723"/>
      <c r="DB12" s="723"/>
      <c r="DC12" s="723"/>
      <c r="DD12" s="655" t="s">
        <v>136</v>
      </c>
      <c r="DE12" s="668"/>
      <c r="DF12" s="668"/>
      <c r="DG12" s="668"/>
      <c r="DH12" s="668"/>
      <c r="DI12" s="668"/>
      <c r="DJ12" s="668"/>
      <c r="DK12" s="668"/>
      <c r="DL12" s="668"/>
      <c r="DM12" s="668"/>
      <c r="DN12" s="668"/>
      <c r="DO12" s="668"/>
      <c r="DP12" s="669"/>
      <c r="DQ12" s="655">
        <v>12550</v>
      </c>
      <c r="DR12" s="668"/>
      <c r="DS12" s="668"/>
      <c r="DT12" s="668"/>
      <c r="DU12" s="668"/>
      <c r="DV12" s="668"/>
      <c r="DW12" s="668"/>
      <c r="DX12" s="668"/>
      <c r="DY12" s="668"/>
      <c r="DZ12" s="668"/>
      <c r="EA12" s="668"/>
      <c r="EB12" s="668"/>
      <c r="EC12" s="704"/>
    </row>
    <row r="13" spans="2:143" ht="11.25" customHeight="1" x14ac:dyDescent="0.15">
      <c r="B13" s="664" t="s">
        <v>250</v>
      </c>
      <c r="C13" s="665"/>
      <c r="D13" s="665"/>
      <c r="E13" s="665"/>
      <c r="F13" s="665"/>
      <c r="G13" s="665"/>
      <c r="H13" s="665"/>
      <c r="I13" s="665"/>
      <c r="J13" s="665"/>
      <c r="K13" s="665"/>
      <c r="L13" s="665"/>
      <c r="M13" s="665"/>
      <c r="N13" s="665"/>
      <c r="O13" s="665"/>
      <c r="P13" s="665"/>
      <c r="Q13" s="666"/>
      <c r="R13" s="667" t="s">
        <v>135</v>
      </c>
      <c r="S13" s="668"/>
      <c r="T13" s="668"/>
      <c r="U13" s="668"/>
      <c r="V13" s="668"/>
      <c r="W13" s="668"/>
      <c r="X13" s="668"/>
      <c r="Y13" s="669"/>
      <c r="Z13" s="723" t="s">
        <v>136</v>
      </c>
      <c r="AA13" s="723"/>
      <c r="AB13" s="723"/>
      <c r="AC13" s="723"/>
      <c r="AD13" s="724" t="s">
        <v>136</v>
      </c>
      <c r="AE13" s="724"/>
      <c r="AF13" s="724"/>
      <c r="AG13" s="724"/>
      <c r="AH13" s="724"/>
      <c r="AI13" s="724"/>
      <c r="AJ13" s="724"/>
      <c r="AK13" s="724"/>
      <c r="AL13" s="670" t="s">
        <v>135</v>
      </c>
      <c r="AM13" s="671"/>
      <c r="AN13" s="671"/>
      <c r="AO13" s="725"/>
      <c r="AP13" s="664" t="s">
        <v>251</v>
      </c>
      <c r="AQ13" s="665"/>
      <c r="AR13" s="665"/>
      <c r="AS13" s="665"/>
      <c r="AT13" s="665"/>
      <c r="AU13" s="665"/>
      <c r="AV13" s="665"/>
      <c r="AW13" s="665"/>
      <c r="AX13" s="665"/>
      <c r="AY13" s="665"/>
      <c r="AZ13" s="665"/>
      <c r="BA13" s="665"/>
      <c r="BB13" s="665"/>
      <c r="BC13" s="665"/>
      <c r="BD13" s="665"/>
      <c r="BE13" s="665"/>
      <c r="BF13" s="666"/>
      <c r="BG13" s="667">
        <v>129212</v>
      </c>
      <c r="BH13" s="668"/>
      <c r="BI13" s="668"/>
      <c r="BJ13" s="668"/>
      <c r="BK13" s="668"/>
      <c r="BL13" s="668"/>
      <c r="BM13" s="668"/>
      <c r="BN13" s="669"/>
      <c r="BO13" s="723">
        <v>52.5</v>
      </c>
      <c r="BP13" s="723"/>
      <c r="BQ13" s="723"/>
      <c r="BR13" s="723"/>
      <c r="BS13" s="655" t="s">
        <v>136</v>
      </c>
      <c r="BT13" s="668"/>
      <c r="BU13" s="668"/>
      <c r="BV13" s="668"/>
      <c r="BW13" s="668"/>
      <c r="BX13" s="668"/>
      <c r="BY13" s="668"/>
      <c r="BZ13" s="668"/>
      <c r="CA13" s="668"/>
      <c r="CB13" s="704"/>
      <c r="CD13" s="705" t="s">
        <v>252</v>
      </c>
      <c r="CE13" s="702"/>
      <c r="CF13" s="702"/>
      <c r="CG13" s="702"/>
      <c r="CH13" s="702"/>
      <c r="CI13" s="702"/>
      <c r="CJ13" s="702"/>
      <c r="CK13" s="702"/>
      <c r="CL13" s="702"/>
      <c r="CM13" s="702"/>
      <c r="CN13" s="702"/>
      <c r="CO13" s="702"/>
      <c r="CP13" s="702"/>
      <c r="CQ13" s="703"/>
      <c r="CR13" s="667">
        <v>404864</v>
      </c>
      <c r="CS13" s="668"/>
      <c r="CT13" s="668"/>
      <c r="CU13" s="668"/>
      <c r="CV13" s="668"/>
      <c r="CW13" s="668"/>
      <c r="CX13" s="668"/>
      <c r="CY13" s="669"/>
      <c r="CZ13" s="723">
        <v>11.8</v>
      </c>
      <c r="DA13" s="723"/>
      <c r="DB13" s="723"/>
      <c r="DC13" s="723"/>
      <c r="DD13" s="655">
        <v>179211</v>
      </c>
      <c r="DE13" s="668"/>
      <c r="DF13" s="668"/>
      <c r="DG13" s="668"/>
      <c r="DH13" s="668"/>
      <c r="DI13" s="668"/>
      <c r="DJ13" s="668"/>
      <c r="DK13" s="668"/>
      <c r="DL13" s="668"/>
      <c r="DM13" s="668"/>
      <c r="DN13" s="668"/>
      <c r="DO13" s="668"/>
      <c r="DP13" s="669"/>
      <c r="DQ13" s="655">
        <v>239631</v>
      </c>
      <c r="DR13" s="668"/>
      <c r="DS13" s="668"/>
      <c r="DT13" s="668"/>
      <c r="DU13" s="668"/>
      <c r="DV13" s="668"/>
      <c r="DW13" s="668"/>
      <c r="DX13" s="668"/>
      <c r="DY13" s="668"/>
      <c r="DZ13" s="668"/>
      <c r="EA13" s="668"/>
      <c r="EB13" s="668"/>
      <c r="EC13" s="704"/>
    </row>
    <row r="14" spans="2:143" ht="11.25" customHeight="1" x14ac:dyDescent="0.15">
      <c r="B14" s="664" t="s">
        <v>253</v>
      </c>
      <c r="C14" s="665"/>
      <c r="D14" s="665"/>
      <c r="E14" s="665"/>
      <c r="F14" s="665"/>
      <c r="G14" s="665"/>
      <c r="H14" s="665"/>
      <c r="I14" s="665"/>
      <c r="J14" s="665"/>
      <c r="K14" s="665"/>
      <c r="L14" s="665"/>
      <c r="M14" s="665"/>
      <c r="N14" s="665"/>
      <c r="O14" s="665"/>
      <c r="P14" s="665"/>
      <c r="Q14" s="666"/>
      <c r="R14" s="667" t="s">
        <v>136</v>
      </c>
      <c r="S14" s="668"/>
      <c r="T14" s="668"/>
      <c r="U14" s="668"/>
      <c r="V14" s="668"/>
      <c r="W14" s="668"/>
      <c r="X14" s="668"/>
      <c r="Y14" s="669"/>
      <c r="Z14" s="723" t="s">
        <v>241</v>
      </c>
      <c r="AA14" s="723"/>
      <c r="AB14" s="723"/>
      <c r="AC14" s="723"/>
      <c r="AD14" s="724" t="s">
        <v>136</v>
      </c>
      <c r="AE14" s="724"/>
      <c r="AF14" s="724"/>
      <c r="AG14" s="724"/>
      <c r="AH14" s="724"/>
      <c r="AI14" s="724"/>
      <c r="AJ14" s="724"/>
      <c r="AK14" s="724"/>
      <c r="AL14" s="670" t="s">
        <v>241</v>
      </c>
      <c r="AM14" s="671"/>
      <c r="AN14" s="671"/>
      <c r="AO14" s="725"/>
      <c r="AP14" s="664" t="s">
        <v>254</v>
      </c>
      <c r="AQ14" s="665"/>
      <c r="AR14" s="665"/>
      <c r="AS14" s="665"/>
      <c r="AT14" s="665"/>
      <c r="AU14" s="665"/>
      <c r="AV14" s="665"/>
      <c r="AW14" s="665"/>
      <c r="AX14" s="665"/>
      <c r="AY14" s="665"/>
      <c r="AZ14" s="665"/>
      <c r="BA14" s="665"/>
      <c r="BB14" s="665"/>
      <c r="BC14" s="665"/>
      <c r="BD14" s="665"/>
      <c r="BE14" s="665"/>
      <c r="BF14" s="666"/>
      <c r="BG14" s="667">
        <v>6604</v>
      </c>
      <c r="BH14" s="668"/>
      <c r="BI14" s="668"/>
      <c r="BJ14" s="668"/>
      <c r="BK14" s="668"/>
      <c r="BL14" s="668"/>
      <c r="BM14" s="668"/>
      <c r="BN14" s="669"/>
      <c r="BO14" s="723">
        <v>2.7</v>
      </c>
      <c r="BP14" s="723"/>
      <c r="BQ14" s="723"/>
      <c r="BR14" s="723"/>
      <c r="BS14" s="655" t="s">
        <v>135</v>
      </c>
      <c r="BT14" s="668"/>
      <c r="BU14" s="668"/>
      <c r="BV14" s="668"/>
      <c r="BW14" s="668"/>
      <c r="BX14" s="668"/>
      <c r="BY14" s="668"/>
      <c r="BZ14" s="668"/>
      <c r="CA14" s="668"/>
      <c r="CB14" s="704"/>
      <c r="CD14" s="705" t="s">
        <v>255</v>
      </c>
      <c r="CE14" s="702"/>
      <c r="CF14" s="702"/>
      <c r="CG14" s="702"/>
      <c r="CH14" s="702"/>
      <c r="CI14" s="702"/>
      <c r="CJ14" s="702"/>
      <c r="CK14" s="702"/>
      <c r="CL14" s="702"/>
      <c r="CM14" s="702"/>
      <c r="CN14" s="702"/>
      <c r="CO14" s="702"/>
      <c r="CP14" s="702"/>
      <c r="CQ14" s="703"/>
      <c r="CR14" s="667">
        <v>194966</v>
      </c>
      <c r="CS14" s="668"/>
      <c r="CT14" s="668"/>
      <c r="CU14" s="668"/>
      <c r="CV14" s="668"/>
      <c r="CW14" s="668"/>
      <c r="CX14" s="668"/>
      <c r="CY14" s="669"/>
      <c r="CZ14" s="723">
        <v>5.7</v>
      </c>
      <c r="DA14" s="723"/>
      <c r="DB14" s="723"/>
      <c r="DC14" s="723"/>
      <c r="DD14" s="655">
        <v>8748</v>
      </c>
      <c r="DE14" s="668"/>
      <c r="DF14" s="668"/>
      <c r="DG14" s="668"/>
      <c r="DH14" s="668"/>
      <c r="DI14" s="668"/>
      <c r="DJ14" s="668"/>
      <c r="DK14" s="668"/>
      <c r="DL14" s="668"/>
      <c r="DM14" s="668"/>
      <c r="DN14" s="668"/>
      <c r="DO14" s="668"/>
      <c r="DP14" s="669"/>
      <c r="DQ14" s="655">
        <v>116166</v>
      </c>
      <c r="DR14" s="668"/>
      <c r="DS14" s="668"/>
      <c r="DT14" s="668"/>
      <c r="DU14" s="668"/>
      <c r="DV14" s="668"/>
      <c r="DW14" s="668"/>
      <c r="DX14" s="668"/>
      <c r="DY14" s="668"/>
      <c r="DZ14" s="668"/>
      <c r="EA14" s="668"/>
      <c r="EB14" s="668"/>
      <c r="EC14" s="704"/>
    </row>
    <row r="15" spans="2:143" ht="11.25" customHeight="1" x14ac:dyDescent="0.15">
      <c r="B15" s="664" t="s">
        <v>256</v>
      </c>
      <c r="C15" s="665"/>
      <c r="D15" s="665"/>
      <c r="E15" s="665"/>
      <c r="F15" s="665"/>
      <c r="G15" s="665"/>
      <c r="H15" s="665"/>
      <c r="I15" s="665"/>
      <c r="J15" s="665"/>
      <c r="K15" s="665"/>
      <c r="L15" s="665"/>
      <c r="M15" s="665"/>
      <c r="N15" s="665"/>
      <c r="O15" s="665"/>
      <c r="P15" s="665"/>
      <c r="Q15" s="666"/>
      <c r="R15" s="667">
        <v>9761</v>
      </c>
      <c r="S15" s="668"/>
      <c r="T15" s="668"/>
      <c r="U15" s="668"/>
      <c r="V15" s="668"/>
      <c r="W15" s="668"/>
      <c r="X15" s="668"/>
      <c r="Y15" s="669"/>
      <c r="Z15" s="723">
        <v>0.3</v>
      </c>
      <c r="AA15" s="723"/>
      <c r="AB15" s="723"/>
      <c r="AC15" s="723"/>
      <c r="AD15" s="724">
        <v>9761</v>
      </c>
      <c r="AE15" s="724"/>
      <c r="AF15" s="724"/>
      <c r="AG15" s="724"/>
      <c r="AH15" s="724"/>
      <c r="AI15" s="724"/>
      <c r="AJ15" s="724"/>
      <c r="AK15" s="724"/>
      <c r="AL15" s="670">
        <v>0.6</v>
      </c>
      <c r="AM15" s="671"/>
      <c r="AN15" s="671"/>
      <c r="AO15" s="725"/>
      <c r="AP15" s="664" t="s">
        <v>257</v>
      </c>
      <c r="AQ15" s="665"/>
      <c r="AR15" s="665"/>
      <c r="AS15" s="665"/>
      <c r="AT15" s="665"/>
      <c r="AU15" s="665"/>
      <c r="AV15" s="665"/>
      <c r="AW15" s="665"/>
      <c r="AX15" s="665"/>
      <c r="AY15" s="665"/>
      <c r="AZ15" s="665"/>
      <c r="BA15" s="665"/>
      <c r="BB15" s="665"/>
      <c r="BC15" s="665"/>
      <c r="BD15" s="665"/>
      <c r="BE15" s="665"/>
      <c r="BF15" s="666"/>
      <c r="BG15" s="667">
        <v>5551</v>
      </c>
      <c r="BH15" s="668"/>
      <c r="BI15" s="668"/>
      <c r="BJ15" s="668"/>
      <c r="BK15" s="668"/>
      <c r="BL15" s="668"/>
      <c r="BM15" s="668"/>
      <c r="BN15" s="669"/>
      <c r="BO15" s="723">
        <v>2.2999999999999998</v>
      </c>
      <c r="BP15" s="723"/>
      <c r="BQ15" s="723"/>
      <c r="BR15" s="723"/>
      <c r="BS15" s="655" t="s">
        <v>241</v>
      </c>
      <c r="BT15" s="668"/>
      <c r="BU15" s="668"/>
      <c r="BV15" s="668"/>
      <c r="BW15" s="668"/>
      <c r="BX15" s="668"/>
      <c r="BY15" s="668"/>
      <c r="BZ15" s="668"/>
      <c r="CA15" s="668"/>
      <c r="CB15" s="704"/>
      <c r="CD15" s="705" t="s">
        <v>258</v>
      </c>
      <c r="CE15" s="702"/>
      <c r="CF15" s="702"/>
      <c r="CG15" s="702"/>
      <c r="CH15" s="702"/>
      <c r="CI15" s="702"/>
      <c r="CJ15" s="702"/>
      <c r="CK15" s="702"/>
      <c r="CL15" s="702"/>
      <c r="CM15" s="702"/>
      <c r="CN15" s="702"/>
      <c r="CO15" s="702"/>
      <c r="CP15" s="702"/>
      <c r="CQ15" s="703"/>
      <c r="CR15" s="667">
        <v>160180</v>
      </c>
      <c r="CS15" s="668"/>
      <c r="CT15" s="668"/>
      <c r="CU15" s="668"/>
      <c r="CV15" s="668"/>
      <c r="CW15" s="668"/>
      <c r="CX15" s="668"/>
      <c r="CY15" s="669"/>
      <c r="CZ15" s="723">
        <v>4.7</v>
      </c>
      <c r="DA15" s="723"/>
      <c r="DB15" s="723"/>
      <c r="DC15" s="723"/>
      <c r="DD15" s="655">
        <v>3629</v>
      </c>
      <c r="DE15" s="668"/>
      <c r="DF15" s="668"/>
      <c r="DG15" s="668"/>
      <c r="DH15" s="668"/>
      <c r="DI15" s="668"/>
      <c r="DJ15" s="668"/>
      <c r="DK15" s="668"/>
      <c r="DL15" s="668"/>
      <c r="DM15" s="668"/>
      <c r="DN15" s="668"/>
      <c r="DO15" s="668"/>
      <c r="DP15" s="669"/>
      <c r="DQ15" s="655">
        <v>142016</v>
      </c>
      <c r="DR15" s="668"/>
      <c r="DS15" s="668"/>
      <c r="DT15" s="668"/>
      <c r="DU15" s="668"/>
      <c r="DV15" s="668"/>
      <c r="DW15" s="668"/>
      <c r="DX15" s="668"/>
      <c r="DY15" s="668"/>
      <c r="DZ15" s="668"/>
      <c r="EA15" s="668"/>
      <c r="EB15" s="668"/>
      <c r="EC15" s="704"/>
    </row>
    <row r="16" spans="2:143" ht="11.25" customHeight="1" x14ac:dyDescent="0.15">
      <c r="B16" s="664" t="s">
        <v>259</v>
      </c>
      <c r="C16" s="665"/>
      <c r="D16" s="665"/>
      <c r="E16" s="665"/>
      <c r="F16" s="665"/>
      <c r="G16" s="665"/>
      <c r="H16" s="665"/>
      <c r="I16" s="665"/>
      <c r="J16" s="665"/>
      <c r="K16" s="665"/>
      <c r="L16" s="665"/>
      <c r="M16" s="665"/>
      <c r="N16" s="665"/>
      <c r="O16" s="665"/>
      <c r="P16" s="665"/>
      <c r="Q16" s="666"/>
      <c r="R16" s="667" t="s">
        <v>135</v>
      </c>
      <c r="S16" s="668"/>
      <c r="T16" s="668"/>
      <c r="U16" s="668"/>
      <c r="V16" s="668"/>
      <c r="W16" s="668"/>
      <c r="X16" s="668"/>
      <c r="Y16" s="669"/>
      <c r="Z16" s="723" t="s">
        <v>241</v>
      </c>
      <c r="AA16" s="723"/>
      <c r="AB16" s="723"/>
      <c r="AC16" s="723"/>
      <c r="AD16" s="724" t="s">
        <v>241</v>
      </c>
      <c r="AE16" s="724"/>
      <c r="AF16" s="724"/>
      <c r="AG16" s="724"/>
      <c r="AH16" s="724"/>
      <c r="AI16" s="724"/>
      <c r="AJ16" s="724"/>
      <c r="AK16" s="724"/>
      <c r="AL16" s="670" t="s">
        <v>135</v>
      </c>
      <c r="AM16" s="671"/>
      <c r="AN16" s="671"/>
      <c r="AO16" s="725"/>
      <c r="AP16" s="664" t="s">
        <v>260</v>
      </c>
      <c r="AQ16" s="665"/>
      <c r="AR16" s="665"/>
      <c r="AS16" s="665"/>
      <c r="AT16" s="665"/>
      <c r="AU16" s="665"/>
      <c r="AV16" s="665"/>
      <c r="AW16" s="665"/>
      <c r="AX16" s="665"/>
      <c r="AY16" s="665"/>
      <c r="AZ16" s="665"/>
      <c r="BA16" s="665"/>
      <c r="BB16" s="665"/>
      <c r="BC16" s="665"/>
      <c r="BD16" s="665"/>
      <c r="BE16" s="665"/>
      <c r="BF16" s="666"/>
      <c r="BG16" s="667" t="s">
        <v>241</v>
      </c>
      <c r="BH16" s="668"/>
      <c r="BI16" s="668"/>
      <c r="BJ16" s="668"/>
      <c r="BK16" s="668"/>
      <c r="BL16" s="668"/>
      <c r="BM16" s="668"/>
      <c r="BN16" s="669"/>
      <c r="BO16" s="723" t="s">
        <v>241</v>
      </c>
      <c r="BP16" s="723"/>
      <c r="BQ16" s="723"/>
      <c r="BR16" s="723"/>
      <c r="BS16" s="655" t="s">
        <v>135</v>
      </c>
      <c r="BT16" s="668"/>
      <c r="BU16" s="668"/>
      <c r="BV16" s="668"/>
      <c r="BW16" s="668"/>
      <c r="BX16" s="668"/>
      <c r="BY16" s="668"/>
      <c r="BZ16" s="668"/>
      <c r="CA16" s="668"/>
      <c r="CB16" s="704"/>
      <c r="CD16" s="705" t="s">
        <v>261</v>
      </c>
      <c r="CE16" s="702"/>
      <c r="CF16" s="702"/>
      <c r="CG16" s="702"/>
      <c r="CH16" s="702"/>
      <c r="CI16" s="702"/>
      <c r="CJ16" s="702"/>
      <c r="CK16" s="702"/>
      <c r="CL16" s="702"/>
      <c r="CM16" s="702"/>
      <c r="CN16" s="702"/>
      <c r="CO16" s="702"/>
      <c r="CP16" s="702"/>
      <c r="CQ16" s="703"/>
      <c r="CR16" s="667">
        <v>2625</v>
      </c>
      <c r="CS16" s="668"/>
      <c r="CT16" s="668"/>
      <c r="CU16" s="668"/>
      <c r="CV16" s="668"/>
      <c r="CW16" s="668"/>
      <c r="CX16" s="668"/>
      <c r="CY16" s="669"/>
      <c r="CZ16" s="723">
        <v>0.1</v>
      </c>
      <c r="DA16" s="723"/>
      <c r="DB16" s="723"/>
      <c r="DC16" s="723"/>
      <c r="DD16" s="655" t="s">
        <v>136</v>
      </c>
      <c r="DE16" s="668"/>
      <c r="DF16" s="668"/>
      <c r="DG16" s="668"/>
      <c r="DH16" s="668"/>
      <c r="DI16" s="668"/>
      <c r="DJ16" s="668"/>
      <c r="DK16" s="668"/>
      <c r="DL16" s="668"/>
      <c r="DM16" s="668"/>
      <c r="DN16" s="668"/>
      <c r="DO16" s="668"/>
      <c r="DP16" s="669"/>
      <c r="DQ16" s="655">
        <v>1025</v>
      </c>
      <c r="DR16" s="668"/>
      <c r="DS16" s="668"/>
      <c r="DT16" s="668"/>
      <c r="DU16" s="668"/>
      <c r="DV16" s="668"/>
      <c r="DW16" s="668"/>
      <c r="DX16" s="668"/>
      <c r="DY16" s="668"/>
      <c r="DZ16" s="668"/>
      <c r="EA16" s="668"/>
      <c r="EB16" s="668"/>
      <c r="EC16" s="704"/>
    </row>
    <row r="17" spans="2:133" ht="11.25" customHeight="1" x14ac:dyDescent="0.15">
      <c r="B17" s="664" t="s">
        <v>262</v>
      </c>
      <c r="C17" s="665"/>
      <c r="D17" s="665"/>
      <c r="E17" s="665"/>
      <c r="F17" s="665"/>
      <c r="G17" s="665"/>
      <c r="H17" s="665"/>
      <c r="I17" s="665"/>
      <c r="J17" s="665"/>
      <c r="K17" s="665"/>
      <c r="L17" s="665"/>
      <c r="M17" s="665"/>
      <c r="N17" s="665"/>
      <c r="O17" s="665"/>
      <c r="P17" s="665"/>
      <c r="Q17" s="666"/>
      <c r="R17" s="667">
        <v>171</v>
      </c>
      <c r="S17" s="668"/>
      <c r="T17" s="668"/>
      <c r="U17" s="668"/>
      <c r="V17" s="668"/>
      <c r="W17" s="668"/>
      <c r="X17" s="668"/>
      <c r="Y17" s="669"/>
      <c r="Z17" s="723">
        <v>0</v>
      </c>
      <c r="AA17" s="723"/>
      <c r="AB17" s="723"/>
      <c r="AC17" s="723"/>
      <c r="AD17" s="724">
        <v>171</v>
      </c>
      <c r="AE17" s="724"/>
      <c r="AF17" s="724"/>
      <c r="AG17" s="724"/>
      <c r="AH17" s="724"/>
      <c r="AI17" s="724"/>
      <c r="AJ17" s="724"/>
      <c r="AK17" s="724"/>
      <c r="AL17" s="670">
        <v>0</v>
      </c>
      <c r="AM17" s="671"/>
      <c r="AN17" s="671"/>
      <c r="AO17" s="725"/>
      <c r="AP17" s="664" t="s">
        <v>263</v>
      </c>
      <c r="AQ17" s="665"/>
      <c r="AR17" s="665"/>
      <c r="AS17" s="665"/>
      <c r="AT17" s="665"/>
      <c r="AU17" s="665"/>
      <c r="AV17" s="665"/>
      <c r="AW17" s="665"/>
      <c r="AX17" s="665"/>
      <c r="AY17" s="665"/>
      <c r="AZ17" s="665"/>
      <c r="BA17" s="665"/>
      <c r="BB17" s="665"/>
      <c r="BC17" s="665"/>
      <c r="BD17" s="665"/>
      <c r="BE17" s="665"/>
      <c r="BF17" s="666"/>
      <c r="BG17" s="667" t="s">
        <v>136</v>
      </c>
      <c r="BH17" s="668"/>
      <c r="BI17" s="668"/>
      <c r="BJ17" s="668"/>
      <c r="BK17" s="668"/>
      <c r="BL17" s="668"/>
      <c r="BM17" s="668"/>
      <c r="BN17" s="669"/>
      <c r="BO17" s="723" t="s">
        <v>135</v>
      </c>
      <c r="BP17" s="723"/>
      <c r="BQ17" s="723"/>
      <c r="BR17" s="723"/>
      <c r="BS17" s="655" t="s">
        <v>135</v>
      </c>
      <c r="BT17" s="668"/>
      <c r="BU17" s="668"/>
      <c r="BV17" s="668"/>
      <c r="BW17" s="668"/>
      <c r="BX17" s="668"/>
      <c r="BY17" s="668"/>
      <c r="BZ17" s="668"/>
      <c r="CA17" s="668"/>
      <c r="CB17" s="704"/>
      <c r="CD17" s="705" t="s">
        <v>264</v>
      </c>
      <c r="CE17" s="702"/>
      <c r="CF17" s="702"/>
      <c r="CG17" s="702"/>
      <c r="CH17" s="702"/>
      <c r="CI17" s="702"/>
      <c r="CJ17" s="702"/>
      <c r="CK17" s="702"/>
      <c r="CL17" s="702"/>
      <c r="CM17" s="702"/>
      <c r="CN17" s="702"/>
      <c r="CO17" s="702"/>
      <c r="CP17" s="702"/>
      <c r="CQ17" s="703"/>
      <c r="CR17" s="667">
        <v>456673</v>
      </c>
      <c r="CS17" s="668"/>
      <c r="CT17" s="668"/>
      <c r="CU17" s="668"/>
      <c r="CV17" s="668"/>
      <c r="CW17" s="668"/>
      <c r="CX17" s="668"/>
      <c r="CY17" s="669"/>
      <c r="CZ17" s="723">
        <v>13.3</v>
      </c>
      <c r="DA17" s="723"/>
      <c r="DB17" s="723"/>
      <c r="DC17" s="723"/>
      <c r="DD17" s="655" t="s">
        <v>135</v>
      </c>
      <c r="DE17" s="668"/>
      <c r="DF17" s="668"/>
      <c r="DG17" s="668"/>
      <c r="DH17" s="668"/>
      <c r="DI17" s="668"/>
      <c r="DJ17" s="668"/>
      <c r="DK17" s="668"/>
      <c r="DL17" s="668"/>
      <c r="DM17" s="668"/>
      <c r="DN17" s="668"/>
      <c r="DO17" s="668"/>
      <c r="DP17" s="669"/>
      <c r="DQ17" s="655">
        <v>416395</v>
      </c>
      <c r="DR17" s="668"/>
      <c r="DS17" s="668"/>
      <c r="DT17" s="668"/>
      <c r="DU17" s="668"/>
      <c r="DV17" s="668"/>
      <c r="DW17" s="668"/>
      <c r="DX17" s="668"/>
      <c r="DY17" s="668"/>
      <c r="DZ17" s="668"/>
      <c r="EA17" s="668"/>
      <c r="EB17" s="668"/>
      <c r="EC17" s="704"/>
    </row>
    <row r="18" spans="2:133" ht="11.25" customHeight="1" x14ac:dyDescent="0.15">
      <c r="B18" s="664" t="s">
        <v>265</v>
      </c>
      <c r="C18" s="665"/>
      <c r="D18" s="665"/>
      <c r="E18" s="665"/>
      <c r="F18" s="665"/>
      <c r="G18" s="665"/>
      <c r="H18" s="665"/>
      <c r="I18" s="665"/>
      <c r="J18" s="665"/>
      <c r="K18" s="665"/>
      <c r="L18" s="665"/>
      <c r="M18" s="665"/>
      <c r="N18" s="665"/>
      <c r="O18" s="665"/>
      <c r="P18" s="665"/>
      <c r="Q18" s="666"/>
      <c r="R18" s="667">
        <v>1499863</v>
      </c>
      <c r="S18" s="668"/>
      <c r="T18" s="668"/>
      <c r="U18" s="668"/>
      <c r="V18" s="668"/>
      <c r="W18" s="668"/>
      <c r="X18" s="668"/>
      <c r="Y18" s="669"/>
      <c r="Z18" s="723">
        <v>41.5</v>
      </c>
      <c r="AA18" s="723"/>
      <c r="AB18" s="723"/>
      <c r="AC18" s="723"/>
      <c r="AD18" s="724">
        <v>1333948</v>
      </c>
      <c r="AE18" s="724"/>
      <c r="AF18" s="724"/>
      <c r="AG18" s="724"/>
      <c r="AH18" s="724"/>
      <c r="AI18" s="724"/>
      <c r="AJ18" s="724"/>
      <c r="AK18" s="724"/>
      <c r="AL18" s="670">
        <v>79.5</v>
      </c>
      <c r="AM18" s="671"/>
      <c r="AN18" s="671"/>
      <c r="AO18" s="725"/>
      <c r="AP18" s="664" t="s">
        <v>266</v>
      </c>
      <c r="AQ18" s="665"/>
      <c r="AR18" s="665"/>
      <c r="AS18" s="665"/>
      <c r="AT18" s="665"/>
      <c r="AU18" s="665"/>
      <c r="AV18" s="665"/>
      <c r="AW18" s="665"/>
      <c r="AX18" s="665"/>
      <c r="AY18" s="665"/>
      <c r="AZ18" s="665"/>
      <c r="BA18" s="665"/>
      <c r="BB18" s="665"/>
      <c r="BC18" s="665"/>
      <c r="BD18" s="665"/>
      <c r="BE18" s="665"/>
      <c r="BF18" s="666"/>
      <c r="BG18" s="667" t="s">
        <v>135</v>
      </c>
      <c r="BH18" s="668"/>
      <c r="BI18" s="668"/>
      <c r="BJ18" s="668"/>
      <c r="BK18" s="668"/>
      <c r="BL18" s="668"/>
      <c r="BM18" s="668"/>
      <c r="BN18" s="669"/>
      <c r="BO18" s="723" t="s">
        <v>136</v>
      </c>
      <c r="BP18" s="723"/>
      <c r="BQ18" s="723"/>
      <c r="BR18" s="723"/>
      <c r="BS18" s="655" t="s">
        <v>136</v>
      </c>
      <c r="BT18" s="668"/>
      <c r="BU18" s="668"/>
      <c r="BV18" s="668"/>
      <c r="BW18" s="668"/>
      <c r="BX18" s="668"/>
      <c r="BY18" s="668"/>
      <c r="BZ18" s="668"/>
      <c r="CA18" s="668"/>
      <c r="CB18" s="704"/>
      <c r="CD18" s="705" t="s">
        <v>267</v>
      </c>
      <c r="CE18" s="702"/>
      <c r="CF18" s="702"/>
      <c r="CG18" s="702"/>
      <c r="CH18" s="702"/>
      <c r="CI18" s="702"/>
      <c r="CJ18" s="702"/>
      <c r="CK18" s="702"/>
      <c r="CL18" s="702"/>
      <c r="CM18" s="702"/>
      <c r="CN18" s="702"/>
      <c r="CO18" s="702"/>
      <c r="CP18" s="702"/>
      <c r="CQ18" s="703"/>
      <c r="CR18" s="667" t="s">
        <v>241</v>
      </c>
      <c r="CS18" s="668"/>
      <c r="CT18" s="668"/>
      <c r="CU18" s="668"/>
      <c r="CV18" s="668"/>
      <c r="CW18" s="668"/>
      <c r="CX18" s="668"/>
      <c r="CY18" s="669"/>
      <c r="CZ18" s="723" t="s">
        <v>136</v>
      </c>
      <c r="DA18" s="723"/>
      <c r="DB18" s="723"/>
      <c r="DC18" s="723"/>
      <c r="DD18" s="655" t="s">
        <v>136</v>
      </c>
      <c r="DE18" s="668"/>
      <c r="DF18" s="668"/>
      <c r="DG18" s="668"/>
      <c r="DH18" s="668"/>
      <c r="DI18" s="668"/>
      <c r="DJ18" s="668"/>
      <c r="DK18" s="668"/>
      <c r="DL18" s="668"/>
      <c r="DM18" s="668"/>
      <c r="DN18" s="668"/>
      <c r="DO18" s="668"/>
      <c r="DP18" s="669"/>
      <c r="DQ18" s="655" t="s">
        <v>241</v>
      </c>
      <c r="DR18" s="668"/>
      <c r="DS18" s="668"/>
      <c r="DT18" s="668"/>
      <c r="DU18" s="668"/>
      <c r="DV18" s="668"/>
      <c r="DW18" s="668"/>
      <c r="DX18" s="668"/>
      <c r="DY18" s="668"/>
      <c r="DZ18" s="668"/>
      <c r="EA18" s="668"/>
      <c r="EB18" s="668"/>
      <c r="EC18" s="704"/>
    </row>
    <row r="19" spans="2:133" ht="11.25" customHeight="1" x14ac:dyDescent="0.15">
      <c r="B19" s="664" t="s">
        <v>268</v>
      </c>
      <c r="C19" s="665"/>
      <c r="D19" s="665"/>
      <c r="E19" s="665"/>
      <c r="F19" s="665"/>
      <c r="G19" s="665"/>
      <c r="H19" s="665"/>
      <c r="I19" s="665"/>
      <c r="J19" s="665"/>
      <c r="K19" s="665"/>
      <c r="L19" s="665"/>
      <c r="M19" s="665"/>
      <c r="N19" s="665"/>
      <c r="O19" s="665"/>
      <c r="P19" s="665"/>
      <c r="Q19" s="666"/>
      <c r="R19" s="667">
        <v>1333948</v>
      </c>
      <c r="S19" s="668"/>
      <c r="T19" s="668"/>
      <c r="U19" s="668"/>
      <c r="V19" s="668"/>
      <c r="W19" s="668"/>
      <c r="X19" s="668"/>
      <c r="Y19" s="669"/>
      <c r="Z19" s="723">
        <v>36.9</v>
      </c>
      <c r="AA19" s="723"/>
      <c r="AB19" s="723"/>
      <c r="AC19" s="723"/>
      <c r="AD19" s="724">
        <v>1333948</v>
      </c>
      <c r="AE19" s="724"/>
      <c r="AF19" s="724"/>
      <c r="AG19" s="724"/>
      <c r="AH19" s="724"/>
      <c r="AI19" s="724"/>
      <c r="AJ19" s="724"/>
      <c r="AK19" s="724"/>
      <c r="AL19" s="670">
        <v>79.5</v>
      </c>
      <c r="AM19" s="671"/>
      <c r="AN19" s="671"/>
      <c r="AO19" s="725"/>
      <c r="AP19" s="664" t="s">
        <v>269</v>
      </c>
      <c r="AQ19" s="665"/>
      <c r="AR19" s="665"/>
      <c r="AS19" s="665"/>
      <c r="AT19" s="665"/>
      <c r="AU19" s="665"/>
      <c r="AV19" s="665"/>
      <c r="AW19" s="665"/>
      <c r="AX19" s="665"/>
      <c r="AY19" s="665"/>
      <c r="AZ19" s="665"/>
      <c r="BA19" s="665"/>
      <c r="BB19" s="665"/>
      <c r="BC19" s="665"/>
      <c r="BD19" s="665"/>
      <c r="BE19" s="665"/>
      <c r="BF19" s="666"/>
      <c r="BG19" s="667">
        <v>1558</v>
      </c>
      <c r="BH19" s="668"/>
      <c r="BI19" s="668"/>
      <c r="BJ19" s="668"/>
      <c r="BK19" s="668"/>
      <c r="BL19" s="668"/>
      <c r="BM19" s="668"/>
      <c r="BN19" s="669"/>
      <c r="BO19" s="723">
        <v>0.6</v>
      </c>
      <c r="BP19" s="723"/>
      <c r="BQ19" s="723"/>
      <c r="BR19" s="723"/>
      <c r="BS19" s="655" t="s">
        <v>136</v>
      </c>
      <c r="BT19" s="668"/>
      <c r="BU19" s="668"/>
      <c r="BV19" s="668"/>
      <c r="BW19" s="668"/>
      <c r="BX19" s="668"/>
      <c r="BY19" s="668"/>
      <c r="BZ19" s="668"/>
      <c r="CA19" s="668"/>
      <c r="CB19" s="704"/>
      <c r="CD19" s="705" t="s">
        <v>270</v>
      </c>
      <c r="CE19" s="702"/>
      <c r="CF19" s="702"/>
      <c r="CG19" s="702"/>
      <c r="CH19" s="702"/>
      <c r="CI19" s="702"/>
      <c r="CJ19" s="702"/>
      <c r="CK19" s="702"/>
      <c r="CL19" s="702"/>
      <c r="CM19" s="702"/>
      <c r="CN19" s="702"/>
      <c r="CO19" s="702"/>
      <c r="CP19" s="702"/>
      <c r="CQ19" s="703"/>
      <c r="CR19" s="667" t="s">
        <v>241</v>
      </c>
      <c r="CS19" s="668"/>
      <c r="CT19" s="668"/>
      <c r="CU19" s="668"/>
      <c r="CV19" s="668"/>
      <c r="CW19" s="668"/>
      <c r="CX19" s="668"/>
      <c r="CY19" s="669"/>
      <c r="CZ19" s="723" t="s">
        <v>136</v>
      </c>
      <c r="DA19" s="723"/>
      <c r="DB19" s="723"/>
      <c r="DC19" s="723"/>
      <c r="DD19" s="655" t="s">
        <v>136</v>
      </c>
      <c r="DE19" s="668"/>
      <c r="DF19" s="668"/>
      <c r="DG19" s="668"/>
      <c r="DH19" s="668"/>
      <c r="DI19" s="668"/>
      <c r="DJ19" s="668"/>
      <c r="DK19" s="668"/>
      <c r="DL19" s="668"/>
      <c r="DM19" s="668"/>
      <c r="DN19" s="668"/>
      <c r="DO19" s="668"/>
      <c r="DP19" s="669"/>
      <c r="DQ19" s="655" t="s">
        <v>136</v>
      </c>
      <c r="DR19" s="668"/>
      <c r="DS19" s="668"/>
      <c r="DT19" s="668"/>
      <c r="DU19" s="668"/>
      <c r="DV19" s="668"/>
      <c r="DW19" s="668"/>
      <c r="DX19" s="668"/>
      <c r="DY19" s="668"/>
      <c r="DZ19" s="668"/>
      <c r="EA19" s="668"/>
      <c r="EB19" s="668"/>
      <c r="EC19" s="704"/>
    </row>
    <row r="20" spans="2:133" ht="11.25" customHeight="1" x14ac:dyDescent="0.15">
      <c r="B20" s="664" t="s">
        <v>271</v>
      </c>
      <c r="C20" s="665"/>
      <c r="D20" s="665"/>
      <c r="E20" s="665"/>
      <c r="F20" s="665"/>
      <c r="G20" s="665"/>
      <c r="H20" s="665"/>
      <c r="I20" s="665"/>
      <c r="J20" s="665"/>
      <c r="K20" s="665"/>
      <c r="L20" s="665"/>
      <c r="M20" s="665"/>
      <c r="N20" s="665"/>
      <c r="O20" s="665"/>
      <c r="P20" s="665"/>
      <c r="Q20" s="666"/>
      <c r="R20" s="667">
        <v>165915</v>
      </c>
      <c r="S20" s="668"/>
      <c r="T20" s="668"/>
      <c r="U20" s="668"/>
      <c r="V20" s="668"/>
      <c r="W20" s="668"/>
      <c r="X20" s="668"/>
      <c r="Y20" s="669"/>
      <c r="Z20" s="723">
        <v>4.5999999999999996</v>
      </c>
      <c r="AA20" s="723"/>
      <c r="AB20" s="723"/>
      <c r="AC20" s="723"/>
      <c r="AD20" s="724" t="s">
        <v>135</v>
      </c>
      <c r="AE20" s="724"/>
      <c r="AF20" s="724"/>
      <c r="AG20" s="724"/>
      <c r="AH20" s="724"/>
      <c r="AI20" s="724"/>
      <c r="AJ20" s="724"/>
      <c r="AK20" s="724"/>
      <c r="AL20" s="670" t="s">
        <v>241</v>
      </c>
      <c r="AM20" s="671"/>
      <c r="AN20" s="671"/>
      <c r="AO20" s="725"/>
      <c r="AP20" s="664" t="s">
        <v>272</v>
      </c>
      <c r="AQ20" s="665"/>
      <c r="AR20" s="665"/>
      <c r="AS20" s="665"/>
      <c r="AT20" s="665"/>
      <c r="AU20" s="665"/>
      <c r="AV20" s="665"/>
      <c r="AW20" s="665"/>
      <c r="AX20" s="665"/>
      <c r="AY20" s="665"/>
      <c r="AZ20" s="665"/>
      <c r="BA20" s="665"/>
      <c r="BB20" s="665"/>
      <c r="BC20" s="665"/>
      <c r="BD20" s="665"/>
      <c r="BE20" s="665"/>
      <c r="BF20" s="666"/>
      <c r="BG20" s="667">
        <v>1558</v>
      </c>
      <c r="BH20" s="668"/>
      <c r="BI20" s="668"/>
      <c r="BJ20" s="668"/>
      <c r="BK20" s="668"/>
      <c r="BL20" s="668"/>
      <c r="BM20" s="668"/>
      <c r="BN20" s="669"/>
      <c r="BO20" s="723">
        <v>0.6</v>
      </c>
      <c r="BP20" s="723"/>
      <c r="BQ20" s="723"/>
      <c r="BR20" s="723"/>
      <c r="BS20" s="655" t="s">
        <v>135</v>
      </c>
      <c r="BT20" s="668"/>
      <c r="BU20" s="668"/>
      <c r="BV20" s="668"/>
      <c r="BW20" s="668"/>
      <c r="BX20" s="668"/>
      <c r="BY20" s="668"/>
      <c r="BZ20" s="668"/>
      <c r="CA20" s="668"/>
      <c r="CB20" s="704"/>
      <c r="CD20" s="705" t="s">
        <v>273</v>
      </c>
      <c r="CE20" s="702"/>
      <c r="CF20" s="702"/>
      <c r="CG20" s="702"/>
      <c r="CH20" s="702"/>
      <c r="CI20" s="702"/>
      <c r="CJ20" s="702"/>
      <c r="CK20" s="702"/>
      <c r="CL20" s="702"/>
      <c r="CM20" s="702"/>
      <c r="CN20" s="702"/>
      <c r="CO20" s="702"/>
      <c r="CP20" s="702"/>
      <c r="CQ20" s="703"/>
      <c r="CR20" s="667">
        <v>3424975</v>
      </c>
      <c r="CS20" s="668"/>
      <c r="CT20" s="668"/>
      <c r="CU20" s="668"/>
      <c r="CV20" s="668"/>
      <c r="CW20" s="668"/>
      <c r="CX20" s="668"/>
      <c r="CY20" s="669"/>
      <c r="CZ20" s="723">
        <v>100</v>
      </c>
      <c r="DA20" s="723"/>
      <c r="DB20" s="723"/>
      <c r="DC20" s="723"/>
      <c r="DD20" s="655">
        <v>612901</v>
      </c>
      <c r="DE20" s="668"/>
      <c r="DF20" s="668"/>
      <c r="DG20" s="668"/>
      <c r="DH20" s="668"/>
      <c r="DI20" s="668"/>
      <c r="DJ20" s="668"/>
      <c r="DK20" s="668"/>
      <c r="DL20" s="668"/>
      <c r="DM20" s="668"/>
      <c r="DN20" s="668"/>
      <c r="DO20" s="668"/>
      <c r="DP20" s="669"/>
      <c r="DQ20" s="655">
        <v>1920213</v>
      </c>
      <c r="DR20" s="668"/>
      <c r="DS20" s="668"/>
      <c r="DT20" s="668"/>
      <c r="DU20" s="668"/>
      <c r="DV20" s="668"/>
      <c r="DW20" s="668"/>
      <c r="DX20" s="668"/>
      <c r="DY20" s="668"/>
      <c r="DZ20" s="668"/>
      <c r="EA20" s="668"/>
      <c r="EB20" s="668"/>
      <c r="EC20" s="704"/>
    </row>
    <row r="21" spans="2:133" ht="11.25" customHeight="1" x14ac:dyDescent="0.15">
      <c r="B21" s="664" t="s">
        <v>274</v>
      </c>
      <c r="C21" s="665"/>
      <c r="D21" s="665"/>
      <c r="E21" s="665"/>
      <c r="F21" s="665"/>
      <c r="G21" s="665"/>
      <c r="H21" s="665"/>
      <c r="I21" s="665"/>
      <c r="J21" s="665"/>
      <c r="K21" s="665"/>
      <c r="L21" s="665"/>
      <c r="M21" s="665"/>
      <c r="N21" s="665"/>
      <c r="O21" s="665"/>
      <c r="P21" s="665"/>
      <c r="Q21" s="666"/>
      <c r="R21" s="667" t="s">
        <v>241</v>
      </c>
      <c r="S21" s="668"/>
      <c r="T21" s="668"/>
      <c r="U21" s="668"/>
      <c r="V21" s="668"/>
      <c r="W21" s="668"/>
      <c r="X21" s="668"/>
      <c r="Y21" s="669"/>
      <c r="Z21" s="723" t="s">
        <v>136</v>
      </c>
      <c r="AA21" s="723"/>
      <c r="AB21" s="723"/>
      <c r="AC21" s="723"/>
      <c r="AD21" s="724" t="s">
        <v>136</v>
      </c>
      <c r="AE21" s="724"/>
      <c r="AF21" s="724"/>
      <c r="AG21" s="724"/>
      <c r="AH21" s="724"/>
      <c r="AI21" s="724"/>
      <c r="AJ21" s="724"/>
      <c r="AK21" s="724"/>
      <c r="AL21" s="670" t="s">
        <v>136</v>
      </c>
      <c r="AM21" s="671"/>
      <c r="AN21" s="671"/>
      <c r="AO21" s="725"/>
      <c r="AP21" s="769" t="s">
        <v>275</v>
      </c>
      <c r="AQ21" s="776"/>
      <c r="AR21" s="776"/>
      <c r="AS21" s="776"/>
      <c r="AT21" s="776"/>
      <c r="AU21" s="776"/>
      <c r="AV21" s="776"/>
      <c r="AW21" s="776"/>
      <c r="AX21" s="776"/>
      <c r="AY21" s="776"/>
      <c r="AZ21" s="776"/>
      <c r="BA21" s="776"/>
      <c r="BB21" s="776"/>
      <c r="BC21" s="776"/>
      <c r="BD21" s="776"/>
      <c r="BE21" s="776"/>
      <c r="BF21" s="771"/>
      <c r="BG21" s="667">
        <v>1558</v>
      </c>
      <c r="BH21" s="668"/>
      <c r="BI21" s="668"/>
      <c r="BJ21" s="668"/>
      <c r="BK21" s="668"/>
      <c r="BL21" s="668"/>
      <c r="BM21" s="668"/>
      <c r="BN21" s="669"/>
      <c r="BO21" s="723">
        <v>0.6</v>
      </c>
      <c r="BP21" s="723"/>
      <c r="BQ21" s="723"/>
      <c r="BR21" s="723"/>
      <c r="BS21" s="655" t="s">
        <v>241</v>
      </c>
      <c r="BT21" s="668"/>
      <c r="BU21" s="668"/>
      <c r="BV21" s="668"/>
      <c r="BW21" s="668"/>
      <c r="BX21" s="668"/>
      <c r="BY21" s="668"/>
      <c r="BZ21" s="668"/>
      <c r="CA21" s="668"/>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64" t="s">
        <v>276</v>
      </c>
      <c r="C22" s="665"/>
      <c r="D22" s="665"/>
      <c r="E22" s="665"/>
      <c r="F22" s="665"/>
      <c r="G22" s="665"/>
      <c r="H22" s="665"/>
      <c r="I22" s="665"/>
      <c r="J22" s="665"/>
      <c r="K22" s="665"/>
      <c r="L22" s="665"/>
      <c r="M22" s="665"/>
      <c r="N22" s="665"/>
      <c r="O22" s="665"/>
      <c r="P22" s="665"/>
      <c r="Q22" s="666"/>
      <c r="R22" s="667">
        <v>1838645</v>
      </c>
      <c r="S22" s="668"/>
      <c r="T22" s="668"/>
      <c r="U22" s="668"/>
      <c r="V22" s="668"/>
      <c r="W22" s="668"/>
      <c r="X22" s="668"/>
      <c r="Y22" s="669"/>
      <c r="Z22" s="723">
        <v>50.8</v>
      </c>
      <c r="AA22" s="723"/>
      <c r="AB22" s="723"/>
      <c r="AC22" s="723"/>
      <c r="AD22" s="724">
        <v>1672730</v>
      </c>
      <c r="AE22" s="724"/>
      <c r="AF22" s="724"/>
      <c r="AG22" s="724"/>
      <c r="AH22" s="724"/>
      <c r="AI22" s="724"/>
      <c r="AJ22" s="724"/>
      <c r="AK22" s="724"/>
      <c r="AL22" s="670">
        <v>99.7</v>
      </c>
      <c r="AM22" s="671"/>
      <c r="AN22" s="671"/>
      <c r="AO22" s="725"/>
      <c r="AP22" s="769" t="s">
        <v>277</v>
      </c>
      <c r="AQ22" s="776"/>
      <c r="AR22" s="776"/>
      <c r="AS22" s="776"/>
      <c r="AT22" s="776"/>
      <c r="AU22" s="776"/>
      <c r="AV22" s="776"/>
      <c r="AW22" s="776"/>
      <c r="AX22" s="776"/>
      <c r="AY22" s="776"/>
      <c r="AZ22" s="776"/>
      <c r="BA22" s="776"/>
      <c r="BB22" s="776"/>
      <c r="BC22" s="776"/>
      <c r="BD22" s="776"/>
      <c r="BE22" s="776"/>
      <c r="BF22" s="771"/>
      <c r="BG22" s="667" t="s">
        <v>136</v>
      </c>
      <c r="BH22" s="668"/>
      <c r="BI22" s="668"/>
      <c r="BJ22" s="668"/>
      <c r="BK22" s="668"/>
      <c r="BL22" s="668"/>
      <c r="BM22" s="668"/>
      <c r="BN22" s="669"/>
      <c r="BO22" s="723" t="s">
        <v>241</v>
      </c>
      <c r="BP22" s="723"/>
      <c r="BQ22" s="723"/>
      <c r="BR22" s="723"/>
      <c r="BS22" s="655" t="s">
        <v>241</v>
      </c>
      <c r="BT22" s="668"/>
      <c r="BU22" s="668"/>
      <c r="BV22" s="668"/>
      <c r="BW22" s="668"/>
      <c r="BX22" s="668"/>
      <c r="BY22" s="668"/>
      <c r="BZ22" s="668"/>
      <c r="CA22" s="668"/>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64" t="s">
        <v>279</v>
      </c>
      <c r="C23" s="665"/>
      <c r="D23" s="665"/>
      <c r="E23" s="665"/>
      <c r="F23" s="665"/>
      <c r="G23" s="665"/>
      <c r="H23" s="665"/>
      <c r="I23" s="665"/>
      <c r="J23" s="665"/>
      <c r="K23" s="665"/>
      <c r="L23" s="665"/>
      <c r="M23" s="665"/>
      <c r="N23" s="665"/>
      <c r="O23" s="665"/>
      <c r="P23" s="665"/>
      <c r="Q23" s="666"/>
      <c r="R23" s="667">
        <v>480</v>
      </c>
      <c r="S23" s="668"/>
      <c r="T23" s="668"/>
      <c r="U23" s="668"/>
      <c r="V23" s="668"/>
      <c r="W23" s="668"/>
      <c r="X23" s="668"/>
      <c r="Y23" s="669"/>
      <c r="Z23" s="723">
        <v>0</v>
      </c>
      <c r="AA23" s="723"/>
      <c r="AB23" s="723"/>
      <c r="AC23" s="723"/>
      <c r="AD23" s="724">
        <v>480</v>
      </c>
      <c r="AE23" s="724"/>
      <c r="AF23" s="724"/>
      <c r="AG23" s="724"/>
      <c r="AH23" s="724"/>
      <c r="AI23" s="724"/>
      <c r="AJ23" s="724"/>
      <c r="AK23" s="724"/>
      <c r="AL23" s="670">
        <v>0</v>
      </c>
      <c r="AM23" s="671"/>
      <c r="AN23" s="671"/>
      <c r="AO23" s="725"/>
      <c r="AP23" s="769" t="s">
        <v>280</v>
      </c>
      <c r="AQ23" s="776"/>
      <c r="AR23" s="776"/>
      <c r="AS23" s="776"/>
      <c r="AT23" s="776"/>
      <c r="AU23" s="776"/>
      <c r="AV23" s="776"/>
      <c r="AW23" s="776"/>
      <c r="AX23" s="776"/>
      <c r="AY23" s="776"/>
      <c r="AZ23" s="776"/>
      <c r="BA23" s="776"/>
      <c r="BB23" s="776"/>
      <c r="BC23" s="776"/>
      <c r="BD23" s="776"/>
      <c r="BE23" s="776"/>
      <c r="BF23" s="771"/>
      <c r="BG23" s="667" t="s">
        <v>136</v>
      </c>
      <c r="BH23" s="668"/>
      <c r="BI23" s="668"/>
      <c r="BJ23" s="668"/>
      <c r="BK23" s="668"/>
      <c r="BL23" s="668"/>
      <c r="BM23" s="668"/>
      <c r="BN23" s="669"/>
      <c r="BO23" s="723" t="s">
        <v>136</v>
      </c>
      <c r="BP23" s="723"/>
      <c r="BQ23" s="723"/>
      <c r="BR23" s="723"/>
      <c r="BS23" s="655" t="s">
        <v>136</v>
      </c>
      <c r="BT23" s="668"/>
      <c r="BU23" s="668"/>
      <c r="BV23" s="668"/>
      <c r="BW23" s="668"/>
      <c r="BX23" s="668"/>
      <c r="BY23" s="668"/>
      <c r="BZ23" s="668"/>
      <c r="CA23" s="668"/>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64" t="s">
        <v>286</v>
      </c>
      <c r="C24" s="665"/>
      <c r="D24" s="665"/>
      <c r="E24" s="665"/>
      <c r="F24" s="665"/>
      <c r="G24" s="665"/>
      <c r="H24" s="665"/>
      <c r="I24" s="665"/>
      <c r="J24" s="665"/>
      <c r="K24" s="665"/>
      <c r="L24" s="665"/>
      <c r="M24" s="665"/>
      <c r="N24" s="665"/>
      <c r="O24" s="665"/>
      <c r="P24" s="665"/>
      <c r="Q24" s="666"/>
      <c r="R24" s="667">
        <v>25924</v>
      </c>
      <c r="S24" s="668"/>
      <c r="T24" s="668"/>
      <c r="U24" s="668"/>
      <c r="V24" s="668"/>
      <c r="W24" s="668"/>
      <c r="X24" s="668"/>
      <c r="Y24" s="669"/>
      <c r="Z24" s="723">
        <v>0.7</v>
      </c>
      <c r="AA24" s="723"/>
      <c r="AB24" s="723"/>
      <c r="AC24" s="723"/>
      <c r="AD24" s="724" t="s">
        <v>135</v>
      </c>
      <c r="AE24" s="724"/>
      <c r="AF24" s="724"/>
      <c r="AG24" s="724"/>
      <c r="AH24" s="724"/>
      <c r="AI24" s="724"/>
      <c r="AJ24" s="724"/>
      <c r="AK24" s="724"/>
      <c r="AL24" s="670" t="s">
        <v>135</v>
      </c>
      <c r="AM24" s="671"/>
      <c r="AN24" s="671"/>
      <c r="AO24" s="725"/>
      <c r="AP24" s="769" t="s">
        <v>287</v>
      </c>
      <c r="AQ24" s="776"/>
      <c r="AR24" s="776"/>
      <c r="AS24" s="776"/>
      <c r="AT24" s="776"/>
      <c r="AU24" s="776"/>
      <c r="AV24" s="776"/>
      <c r="AW24" s="776"/>
      <c r="AX24" s="776"/>
      <c r="AY24" s="776"/>
      <c r="AZ24" s="776"/>
      <c r="BA24" s="776"/>
      <c r="BB24" s="776"/>
      <c r="BC24" s="776"/>
      <c r="BD24" s="776"/>
      <c r="BE24" s="776"/>
      <c r="BF24" s="771"/>
      <c r="BG24" s="667" t="s">
        <v>135</v>
      </c>
      <c r="BH24" s="668"/>
      <c r="BI24" s="668"/>
      <c r="BJ24" s="668"/>
      <c r="BK24" s="668"/>
      <c r="BL24" s="668"/>
      <c r="BM24" s="668"/>
      <c r="BN24" s="669"/>
      <c r="BO24" s="723" t="s">
        <v>241</v>
      </c>
      <c r="BP24" s="723"/>
      <c r="BQ24" s="723"/>
      <c r="BR24" s="723"/>
      <c r="BS24" s="655" t="s">
        <v>136</v>
      </c>
      <c r="BT24" s="668"/>
      <c r="BU24" s="668"/>
      <c r="BV24" s="668"/>
      <c r="BW24" s="668"/>
      <c r="BX24" s="668"/>
      <c r="BY24" s="668"/>
      <c r="BZ24" s="668"/>
      <c r="CA24" s="668"/>
      <c r="CB24" s="704"/>
      <c r="CD24" s="732" t="s">
        <v>288</v>
      </c>
      <c r="CE24" s="733"/>
      <c r="CF24" s="733"/>
      <c r="CG24" s="733"/>
      <c r="CH24" s="733"/>
      <c r="CI24" s="733"/>
      <c r="CJ24" s="733"/>
      <c r="CK24" s="733"/>
      <c r="CL24" s="733"/>
      <c r="CM24" s="733"/>
      <c r="CN24" s="733"/>
      <c r="CO24" s="733"/>
      <c r="CP24" s="733"/>
      <c r="CQ24" s="734"/>
      <c r="CR24" s="726">
        <v>1029681</v>
      </c>
      <c r="CS24" s="727"/>
      <c r="CT24" s="727"/>
      <c r="CU24" s="727"/>
      <c r="CV24" s="727"/>
      <c r="CW24" s="727"/>
      <c r="CX24" s="727"/>
      <c r="CY24" s="773"/>
      <c r="CZ24" s="774">
        <v>30.1</v>
      </c>
      <c r="DA24" s="743"/>
      <c r="DB24" s="743"/>
      <c r="DC24" s="777"/>
      <c r="DD24" s="772">
        <v>866117</v>
      </c>
      <c r="DE24" s="727"/>
      <c r="DF24" s="727"/>
      <c r="DG24" s="727"/>
      <c r="DH24" s="727"/>
      <c r="DI24" s="727"/>
      <c r="DJ24" s="727"/>
      <c r="DK24" s="773"/>
      <c r="DL24" s="772">
        <v>708247</v>
      </c>
      <c r="DM24" s="727"/>
      <c r="DN24" s="727"/>
      <c r="DO24" s="727"/>
      <c r="DP24" s="727"/>
      <c r="DQ24" s="727"/>
      <c r="DR24" s="727"/>
      <c r="DS24" s="727"/>
      <c r="DT24" s="727"/>
      <c r="DU24" s="727"/>
      <c r="DV24" s="773"/>
      <c r="DW24" s="774">
        <v>40.700000000000003</v>
      </c>
      <c r="DX24" s="743"/>
      <c r="DY24" s="743"/>
      <c r="DZ24" s="743"/>
      <c r="EA24" s="743"/>
      <c r="EB24" s="743"/>
      <c r="EC24" s="775"/>
    </row>
    <row r="25" spans="2:133" ht="11.25" customHeight="1" x14ac:dyDescent="0.15">
      <c r="B25" s="664" t="s">
        <v>289</v>
      </c>
      <c r="C25" s="665"/>
      <c r="D25" s="665"/>
      <c r="E25" s="665"/>
      <c r="F25" s="665"/>
      <c r="G25" s="665"/>
      <c r="H25" s="665"/>
      <c r="I25" s="665"/>
      <c r="J25" s="665"/>
      <c r="K25" s="665"/>
      <c r="L25" s="665"/>
      <c r="M25" s="665"/>
      <c r="N25" s="665"/>
      <c r="O25" s="665"/>
      <c r="P25" s="665"/>
      <c r="Q25" s="666"/>
      <c r="R25" s="667">
        <v>61683</v>
      </c>
      <c r="S25" s="668"/>
      <c r="T25" s="668"/>
      <c r="U25" s="668"/>
      <c r="V25" s="668"/>
      <c r="W25" s="668"/>
      <c r="X25" s="668"/>
      <c r="Y25" s="669"/>
      <c r="Z25" s="723">
        <v>1.7</v>
      </c>
      <c r="AA25" s="723"/>
      <c r="AB25" s="723"/>
      <c r="AC25" s="723"/>
      <c r="AD25" s="724" t="s">
        <v>136</v>
      </c>
      <c r="AE25" s="724"/>
      <c r="AF25" s="724"/>
      <c r="AG25" s="724"/>
      <c r="AH25" s="724"/>
      <c r="AI25" s="724"/>
      <c r="AJ25" s="724"/>
      <c r="AK25" s="724"/>
      <c r="AL25" s="670" t="s">
        <v>241</v>
      </c>
      <c r="AM25" s="671"/>
      <c r="AN25" s="671"/>
      <c r="AO25" s="725"/>
      <c r="AP25" s="769" t="s">
        <v>290</v>
      </c>
      <c r="AQ25" s="776"/>
      <c r="AR25" s="776"/>
      <c r="AS25" s="776"/>
      <c r="AT25" s="776"/>
      <c r="AU25" s="776"/>
      <c r="AV25" s="776"/>
      <c r="AW25" s="776"/>
      <c r="AX25" s="776"/>
      <c r="AY25" s="776"/>
      <c r="AZ25" s="776"/>
      <c r="BA25" s="776"/>
      <c r="BB25" s="776"/>
      <c r="BC25" s="776"/>
      <c r="BD25" s="776"/>
      <c r="BE25" s="776"/>
      <c r="BF25" s="771"/>
      <c r="BG25" s="667" t="s">
        <v>135</v>
      </c>
      <c r="BH25" s="668"/>
      <c r="BI25" s="668"/>
      <c r="BJ25" s="668"/>
      <c r="BK25" s="668"/>
      <c r="BL25" s="668"/>
      <c r="BM25" s="668"/>
      <c r="BN25" s="669"/>
      <c r="BO25" s="723" t="s">
        <v>241</v>
      </c>
      <c r="BP25" s="723"/>
      <c r="BQ25" s="723"/>
      <c r="BR25" s="723"/>
      <c r="BS25" s="655" t="s">
        <v>136</v>
      </c>
      <c r="BT25" s="668"/>
      <c r="BU25" s="668"/>
      <c r="BV25" s="668"/>
      <c r="BW25" s="668"/>
      <c r="BX25" s="668"/>
      <c r="BY25" s="668"/>
      <c r="BZ25" s="668"/>
      <c r="CA25" s="668"/>
      <c r="CB25" s="704"/>
      <c r="CD25" s="705" t="s">
        <v>291</v>
      </c>
      <c r="CE25" s="702"/>
      <c r="CF25" s="702"/>
      <c r="CG25" s="702"/>
      <c r="CH25" s="702"/>
      <c r="CI25" s="702"/>
      <c r="CJ25" s="702"/>
      <c r="CK25" s="702"/>
      <c r="CL25" s="702"/>
      <c r="CM25" s="702"/>
      <c r="CN25" s="702"/>
      <c r="CO25" s="702"/>
      <c r="CP25" s="702"/>
      <c r="CQ25" s="703"/>
      <c r="CR25" s="667">
        <v>478882</v>
      </c>
      <c r="CS25" s="656"/>
      <c r="CT25" s="656"/>
      <c r="CU25" s="656"/>
      <c r="CV25" s="656"/>
      <c r="CW25" s="656"/>
      <c r="CX25" s="656"/>
      <c r="CY25" s="657"/>
      <c r="CZ25" s="670">
        <v>14</v>
      </c>
      <c r="DA25" s="695"/>
      <c r="DB25" s="695"/>
      <c r="DC25" s="696"/>
      <c r="DD25" s="655">
        <v>422336</v>
      </c>
      <c r="DE25" s="656"/>
      <c r="DF25" s="656"/>
      <c r="DG25" s="656"/>
      <c r="DH25" s="656"/>
      <c r="DI25" s="656"/>
      <c r="DJ25" s="656"/>
      <c r="DK25" s="657"/>
      <c r="DL25" s="655">
        <v>400838</v>
      </c>
      <c r="DM25" s="656"/>
      <c r="DN25" s="656"/>
      <c r="DO25" s="656"/>
      <c r="DP25" s="656"/>
      <c r="DQ25" s="656"/>
      <c r="DR25" s="656"/>
      <c r="DS25" s="656"/>
      <c r="DT25" s="656"/>
      <c r="DU25" s="656"/>
      <c r="DV25" s="657"/>
      <c r="DW25" s="670">
        <v>23</v>
      </c>
      <c r="DX25" s="695"/>
      <c r="DY25" s="695"/>
      <c r="DZ25" s="695"/>
      <c r="EA25" s="695"/>
      <c r="EB25" s="695"/>
      <c r="EC25" s="697"/>
    </row>
    <row r="26" spans="2:133" ht="11.25" customHeight="1" x14ac:dyDescent="0.15">
      <c r="B26" s="664" t="s">
        <v>292</v>
      </c>
      <c r="C26" s="665"/>
      <c r="D26" s="665"/>
      <c r="E26" s="665"/>
      <c r="F26" s="665"/>
      <c r="G26" s="665"/>
      <c r="H26" s="665"/>
      <c r="I26" s="665"/>
      <c r="J26" s="665"/>
      <c r="K26" s="665"/>
      <c r="L26" s="665"/>
      <c r="M26" s="665"/>
      <c r="N26" s="665"/>
      <c r="O26" s="665"/>
      <c r="P26" s="665"/>
      <c r="Q26" s="666"/>
      <c r="R26" s="667">
        <v>11256</v>
      </c>
      <c r="S26" s="668"/>
      <c r="T26" s="668"/>
      <c r="U26" s="668"/>
      <c r="V26" s="668"/>
      <c r="W26" s="668"/>
      <c r="X26" s="668"/>
      <c r="Y26" s="669"/>
      <c r="Z26" s="723">
        <v>0.3</v>
      </c>
      <c r="AA26" s="723"/>
      <c r="AB26" s="723"/>
      <c r="AC26" s="723"/>
      <c r="AD26" s="724" t="s">
        <v>136</v>
      </c>
      <c r="AE26" s="724"/>
      <c r="AF26" s="724"/>
      <c r="AG26" s="724"/>
      <c r="AH26" s="724"/>
      <c r="AI26" s="724"/>
      <c r="AJ26" s="724"/>
      <c r="AK26" s="724"/>
      <c r="AL26" s="670" t="s">
        <v>135</v>
      </c>
      <c r="AM26" s="671"/>
      <c r="AN26" s="671"/>
      <c r="AO26" s="725"/>
      <c r="AP26" s="769" t="s">
        <v>293</v>
      </c>
      <c r="AQ26" s="770"/>
      <c r="AR26" s="770"/>
      <c r="AS26" s="770"/>
      <c r="AT26" s="770"/>
      <c r="AU26" s="770"/>
      <c r="AV26" s="770"/>
      <c r="AW26" s="770"/>
      <c r="AX26" s="770"/>
      <c r="AY26" s="770"/>
      <c r="AZ26" s="770"/>
      <c r="BA26" s="770"/>
      <c r="BB26" s="770"/>
      <c r="BC26" s="770"/>
      <c r="BD26" s="770"/>
      <c r="BE26" s="770"/>
      <c r="BF26" s="771"/>
      <c r="BG26" s="667" t="s">
        <v>136</v>
      </c>
      <c r="BH26" s="668"/>
      <c r="BI26" s="668"/>
      <c r="BJ26" s="668"/>
      <c r="BK26" s="668"/>
      <c r="BL26" s="668"/>
      <c r="BM26" s="668"/>
      <c r="BN26" s="669"/>
      <c r="BO26" s="723" t="s">
        <v>241</v>
      </c>
      <c r="BP26" s="723"/>
      <c r="BQ26" s="723"/>
      <c r="BR26" s="723"/>
      <c r="BS26" s="655" t="s">
        <v>136</v>
      </c>
      <c r="BT26" s="668"/>
      <c r="BU26" s="668"/>
      <c r="BV26" s="668"/>
      <c r="BW26" s="668"/>
      <c r="BX26" s="668"/>
      <c r="BY26" s="668"/>
      <c r="BZ26" s="668"/>
      <c r="CA26" s="668"/>
      <c r="CB26" s="704"/>
      <c r="CD26" s="705" t="s">
        <v>294</v>
      </c>
      <c r="CE26" s="702"/>
      <c r="CF26" s="702"/>
      <c r="CG26" s="702"/>
      <c r="CH26" s="702"/>
      <c r="CI26" s="702"/>
      <c r="CJ26" s="702"/>
      <c r="CK26" s="702"/>
      <c r="CL26" s="702"/>
      <c r="CM26" s="702"/>
      <c r="CN26" s="702"/>
      <c r="CO26" s="702"/>
      <c r="CP26" s="702"/>
      <c r="CQ26" s="703"/>
      <c r="CR26" s="667">
        <v>285697</v>
      </c>
      <c r="CS26" s="668"/>
      <c r="CT26" s="668"/>
      <c r="CU26" s="668"/>
      <c r="CV26" s="668"/>
      <c r="CW26" s="668"/>
      <c r="CX26" s="668"/>
      <c r="CY26" s="669"/>
      <c r="CZ26" s="670">
        <v>8.3000000000000007</v>
      </c>
      <c r="DA26" s="695"/>
      <c r="DB26" s="695"/>
      <c r="DC26" s="696"/>
      <c r="DD26" s="655">
        <v>229226</v>
      </c>
      <c r="DE26" s="668"/>
      <c r="DF26" s="668"/>
      <c r="DG26" s="668"/>
      <c r="DH26" s="668"/>
      <c r="DI26" s="668"/>
      <c r="DJ26" s="668"/>
      <c r="DK26" s="669"/>
      <c r="DL26" s="655" t="s">
        <v>136</v>
      </c>
      <c r="DM26" s="668"/>
      <c r="DN26" s="668"/>
      <c r="DO26" s="668"/>
      <c r="DP26" s="668"/>
      <c r="DQ26" s="668"/>
      <c r="DR26" s="668"/>
      <c r="DS26" s="668"/>
      <c r="DT26" s="668"/>
      <c r="DU26" s="668"/>
      <c r="DV26" s="669"/>
      <c r="DW26" s="670" t="s">
        <v>136</v>
      </c>
      <c r="DX26" s="695"/>
      <c r="DY26" s="695"/>
      <c r="DZ26" s="695"/>
      <c r="EA26" s="695"/>
      <c r="EB26" s="695"/>
      <c r="EC26" s="697"/>
    </row>
    <row r="27" spans="2:133" ht="11.25" customHeight="1" x14ac:dyDescent="0.15">
      <c r="B27" s="664" t="s">
        <v>295</v>
      </c>
      <c r="C27" s="665"/>
      <c r="D27" s="665"/>
      <c r="E27" s="665"/>
      <c r="F27" s="665"/>
      <c r="G27" s="665"/>
      <c r="H27" s="665"/>
      <c r="I27" s="665"/>
      <c r="J27" s="665"/>
      <c r="K27" s="665"/>
      <c r="L27" s="665"/>
      <c r="M27" s="665"/>
      <c r="N27" s="665"/>
      <c r="O27" s="665"/>
      <c r="P27" s="665"/>
      <c r="Q27" s="666"/>
      <c r="R27" s="667">
        <v>186418</v>
      </c>
      <c r="S27" s="668"/>
      <c r="T27" s="668"/>
      <c r="U27" s="668"/>
      <c r="V27" s="668"/>
      <c r="W27" s="668"/>
      <c r="X27" s="668"/>
      <c r="Y27" s="669"/>
      <c r="Z27" s="723">
        <v>5.2</v>
      </c>
      <c r="AA27" s="723"/>
      <c r="AB27" s="723"/>
      <c r="AC27" s="723"/>
      <c r="AD27" s="724" t="s">
        <v>136</v>
      </c>
      <c r="AE27" s="724"/>
      <c r="AF27" s="724"/>
      <c r="AG27" s="724"/>
      <c r="AH27" s="724"/>
      <c r="AI27" s="724"/>
      <c r="AJ27" s="724"/>
      <c r="AK27" s="724"/>
      <c r="AL27" s="670" t="s">
        <v>136</v>
      </c>
      <c r="AM27" s="671"/>
      <c r="AN27" s="671"/>
      <c r="AO27" s="725"/>
      <c r="AP27" s="664" t="s">
        <v>296</v>
      </c>
      <c r="AQ27" s="665"/>
      <c r="AR27" s="665"/>
      <c r="AS27" s="665"/>
      <c r="AT27" s="665"/>
      <c r="AU27" s="665"/>
      <c r="AV27" s="665"/>
      <c r="AW27" s="665"/>
      <c r="AX27" s="665"/>
      <c r="AY27" s="665"/>
      <c r="AZ27" s="665"/>
      <c r="BA27" s="665"/>
      <c r="BB27" s="665"/>
      <c r="BC27" s="665"/>
      <c r="BD27" s="665"/>
      <c r="BE27" s="665"/>
      <c r="BF27" s="666"/>
      <c r="BG27" s="667">
        <v>246313</v>
      </c>
      <c r="BH27" s="668"/>
      <c r="BI27" s="668"/>
      <c r="BJ27" s="668"/>
      <c r="BK27" s="668"/>
      <c r="BL27" s="668"/>
      <c r="BM27" s="668"/>
      <c r="BN27" s="669"/>
      <c r="BO27" s="723">
        <v>100</v>
      </c>
      <c r="BP27" s="723"/>
      <c r="BQ27" s="723"/>
      <c r="BR27" s="723"/>
      <c r="BS27" s="655">
        <v>2515</v>
      </c>
      <c r="BT27" s="668"/>
      <c r="BU27" s="668"/>
      <c r="BV27" s="668"/>
      <c r="BW27" s="668"/>
      <c r="BX27" s="668"/>
      <c r="BY27" s="668"/>
      <c r="BZ27" s="668"/>
      <c r="CA27" s="668"/>
      <c r="CB27" s="704"/>
      <c r="CD27" s="705" t="s">
        <v>297</v>
      </c>
      <c r="CE27" s="702"/>
      <c r="CF27" s="702"/>
      <c r="CG27" s="702"/>
      <c r="CH27" s="702"/>
      <c r="CI27" s="702"/>
      <c r="CJ27" s="702"/>
      <c r="CK27" s="702"/>
      <c r="CL27" s="702"/>
      <c r="CM27" s="702"/>
      <c r="CN27" s="702"/>
      <c r="CO27" s="702"/>
      <c r="CP27" s="702"/>
      <c r="CQ27" s="703"/>
      <c r="CR27" s="667">
        <v>94126</v>
      </c>
      <c r="CS27" s="656"/>
      <c r="CT27" s="656"/>
      <c r="CU27" s="656"/>
      <c r="CV27" s="656"/>
      <c r="CW27" s="656"/>
      <c r="CX27" s="656"/>
      <c r="CY27" s="657"/>
      <c r="CZ27" s="670">
        <v>2.7</v>
      </c>
      <c r="DA27" s="695"/>
      <c r="DB27" s="695"/>
      <c r="DC27" s="696"/>
      <c r="DD27" s="655">
        <v>27386</v>
      </c>
      <c r="DE27" s="656"/>
      <c r="DF27" s="656"/>
      <c r="DG27" s="656"/>
      <c r="DH27" s="656"/>
      <c r="DI27" s="656"/>
      <c r="DJ27" s="656"/>
      <c r="DK27" s="657"/>
      <c r="DL27" s="655">
        <v>24043</v>
      </c>
      <c r="DM27" s="656"/>
      <c r="DN27" s="656"/>
      <c r="DO27" s="656"/>
      <c r="DP27" s="656"/>
      <c r="DQ27" s="656"/>
      <c r="DR27" s="656"/>
      <c r="DS27" s="656"/>
      <c r="DT27" s="656"/>
      <c r="DU27" s="656"/>
      <c r="DV27" s="657"/>
      <c r="DW27" s="670">
        <v>1.4</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7" t="s">
        <v>241</v>
      </c>
      <c r="S28" s="668"/>
      <c r="T28" s="668"/>
      <c r="U28" s="668"/>
      <c r="V28" s="668"/>
      <c r="W28" s="668"/>
      <c r="X28" s="668"/>
      <c r="Y28" s="669"/>
      <c r="Z28" s="723" t="s">
        <v>136</v>
      </c>
      <c r="AA28" s="723"/>
      <c r="AB28" s="723"/>
      <c r="AC28" s="723"/>
      <c r="AD28" s="724" t="s">
        <v>241</v>
      </c>
      <c r="AE28" s="724"/>
      <c r="AF28" s="724"/>
      <c r="AG28" s="724"/>
      <c r="AH28" s="724"/>
      <c r="AI28" s="724"/>
      <c r="AJ28" s="724"/>
      <c r="AK28" s="724"/>
      <c r="AL28" s="670" t="s">
        <v>136</v>
      </c>
      <c r="AM28" s="671"/>
      <c r="AN28" s="671"/>
      <c r="AO28" s="725"/>
      <c r="AP28" s="673"/>
      <c r="AQ28" s="674"/>
      <c r="AR28" s="674"/>
      <c r="AS28" s="674"/>
      <c r="AT28" s="674"/>
      <c r="AU28" s="674"/>
      <c r="AV28" s="674"/>
      <c r="AW28" s="674"/>
      <c r="AX28" s="674"/>
      <c r="AY28" s="674"/>
      <c r="AZ28" s="674"/>
      <c r="BA28" s="674"/>
      <c r="BB28" s="674"/>
      <c r="BC28" s="674"/>
      <c r="BD28" s="674"/>
      <c r="BE28" s="674"/>
      <c r="BF28" s="675"/>
      <c r="BG28" s="667"/>
      <c r="BH28" s="668"/>
      <c r="BI28" s="668"/>
      <c r="BJ28" s="668"/>
      <c r="BK28" s="668"/>
      <c r="BL28" s="668"/>
      <c r="BM28" s="668"/>
      <c r="BN28" s="669"/>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7">
        <v>456673</v>
      </c>
      <c r="CS28" s="668"/>
      <c r="CT28" s="668"/>
      <c r="CU28" s="668"/>
      <c r="CV28" s="668"/>
      <c r="CW28" s="668"/>
      <c r="CX28" s="668"/>
      <c r="CY28" s="669"/>
      <c r="CZ28" s="670">
        <v>13.3</v>
      </c>
      <c r="DA28" s="695"/>
      <c r="DB28" s="695"/>
      <c r="DC28" s="696"/>
      <c r="DD28" s="655">
        <v>416395</v>
      </c>
      <c r="DE28" s="668"/>
      <c r="DF28" s="668"/>
      <c r="DG28" s="668"/>
      <c r="DH28" s="668"/>
      <c r="DI28" s="668"/>
      <c r="DJ28" s="668"/>
      <c r="DK28" s="669"/>
      <c r="DL28" s="655">
        <v>283366</v>
      </c>
      <c r="DM28" s="668"/>
      <c r="DN28" s="668"/>
      <c r="DO28" s="668"/>
      <c r="DP28" s="668"/>
      <c r="DQ28" s="668"/>
      <c r="DR28" s="668"/>
      <c r="DS28" s="668"/>
      <c r="DT28" s="668"/>
      <c r="DU28" s="668"/>
      <c r="DV28" s="669"/>
      <c r="DW28" s="670">
        <v>16.3</v>
      </c>
      <c r="DX28" s="695"/>
      <c r="DY28" s="695"/>
      <c r="DZ28" s="695"/>
      <c r="EA28" s="695"/>
      <c r="EB28" s="695"/>
      <c r="EC28" s="697"/>
    </row>
    <row r="29" spans="2:133" ht="11.25" customHeight="1" x14ac:dyDescent="0.15">
      <c r="B29" s="664" t="s">
        <v>300</v>
      </c>
      <c r="C29" s="665"/>
      <c r="D29" s="665"/>
      <c r="E29" s="665"/>
      <c r="F29" s="665"/>
      <c r="G29" s="665"/>
      <c r="H29" s="665"/>
      <c r="I29" s="665"/>
      <c r="J29" s="665"/>
      <c r="K29" s="665"/>
      <c r="L29" s="665"/>
      <c r="M29" s="665"/>
      <c r="N29" s="665"/>
      <c r="O29" s="665"/>
      <c r="P29" s="665"/>
      <c r="Q29" s="666"/>
      <c r="R29" s="667">
        <v>254961</v>
      </c>
      <c r="S29" s="668"/>
      <c r="T29" s="668"/>
      <c r="U29" s="668"/>
      <c r="V29" s="668"/>
      <c r="W29" s="668"/>
      <c r="X29" s="668"/>
      <c r="Y29" s="669"/>
      <c r="Z29" s="723">
        <v>7</v>
      </c>
      <c r="AA29" s="723"/>
      <c r="AB29" s="723"/>
      <c r="AC29" s="723"/>
      <c r="AD29" s="724" t="s">
        <v>135</v>
      </c>
      <c r="AE29" s="724"/>
      <c r="AF29" s="724"/>
      <c r="AG29" s="724"/>
      <c r="AH29" s="724"/>
      <c r="AI29" s="724"/>
      <c r="AJ29" s="724"/>
      <c r="AK29" s="724"/>
      <c r="AL29" s="670" t="s">
        <v>241</v>
      </c>
      <c r="AM29" s="671"/>
      <c r="AN29" s="671"/>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69</v>
      </c>
      <c r="CG29" s="702"/>
      <c r="CH29" s="702"/>
      <c r="CI29" s="702"/>
      <c r="CJ29" s="702"/>
      <c r="CK29" s="702"/>
      <c r="CL29" s="702"/>
      <c r="CM29" s="702"/>
      <c r="CN29" s="702"/>
      <c r="CO29" s="702"/>
      <c r="CP29" s="702"/>
      <c r="CQ29" s="703"/>
      <c r="CR29" s="667">
        <v>456644</v>
      </c>
      <c r="CS29" s="656"/>
      <c r="CT29" s="656"/>
      <c r="CU29" s="656"/>
      <c r="CV29" s="656"/>
      <c r="CW29" s="656"/>
      <c r="CX29" s="656"/>
      <c r="CY29" s="657"/>
      <c r="CZ29" s="670">
        <v>13.3</v>
      </c>
      <c r="DA29" s="695"/>
      <c r="DB29" s="695"/>
      <c r="DC29" s="696"/>
      <c r="DD29" s="655">
        <v>416366</v>
      </c>
      <c r="DE29" s="656"/>
      <c r="DF29" s="656"/>
      <c r="DG29" s="656"/>
      <c r="DH29" s="656"/>
      <c r="DI29" s="656"/>
      <c r="DJ29" s="656"/>
      <c r="DK29" s="657"/>
      <c r="DL29" s="655">
        <v>283337</v>
      </c>
      <c r="DM29" s="656"/>
      <c r="DN29" s="656"/>
      <c r="DO29" s="656"/>
      <c r="DP29" s="656"/>
      <c r="DQ29" s="656"/>
      <c r="DR29" s="656"/>
      <c r="DS29" s="656"/>
      <c r="DT29" s="656"/>
      <c r="DU29" s="656"/>
      <c r="DV29" s="657"/>
      <c r="DW29" s="670">
        <v>16.3</v>
      </c>
      <c r="DX29" s="695"/>
      <c r="DY29" s="695"/>
      <c r="DZ29" s="695"/>
      <c r="EA29" s="695"/>
      <c r="EB29" s="695"/>
      <c r="EC29" s="697"/>
    </row>
    <row r="30" spans="2:133" ht="11.25" customHeight="1" x14ac:dyDescent="0.15">
      <c r="B30" s="664" t="s">
        <v>304</v>
      </c>
      <c r="C30" s="665"/>
      <c r="D30" s="665"/>
      <c r="E30" s="665"/>
      <c r="F30" s="665"/>
      <c r="G30" s="665"/>
      <c r="H30" s="665"/>
      <c r="I30" s="665"/>
      <c r="J30" s="665"/>
      <c r="K30" s="665"/>
      <c r="L30" s="665"/>
      <c r="M30" s="665"/>
      <c r="N30" s="665"/>
      <c r="O30" s="665"/>
      <c r="P30" s="665"/>
      <c r="Q30" s="666"/>
      <c r="R30" s="667">
        <v>5748</v>
      </c>
      <c r="S30" s="668"/>
      <c r="T30" s="668"/>
      <c r="U30" s="668"/>
      <c r="V30" s="668"/>
      <c r="W30" s="668"/>
      <c r="X30" s="668"/>
      <c r="Y30" s="669"/>
      <c r="Z30" s="723">
        <v>0.2</v>
      </c>
      <c r="AA30" s="723"/>
      <c r="AB30" s="723"/>
      <c r="AC30" s="723"/>
      <c r="AD30" s="724">
        <v>3935</v>
      </c>
      <c r="AE30" s="724"/>
      <c r="AF30" s="724"/>
      <c r="AG30" s="724"/>
      <c r="AH30" s="724"/>
      <c r="AI30" s="724"/>
      <c r="AJ30" s="724"/>
      <c r="AK30" s="724"/>
      <c r="AL30" s="670">
        <v>0.2</v>
      </c>
      <c r="AM30" s="671"/>
      <c r="AN30" s="671"/>
      <c r="AO30" s="725"/>
      <c r="AP30" s="751" t="s">
        <v>305</v>
      </c>
      <c r="AQ30" s="752"/>
      <c r="AR30" s="752"/>
      <c r="AS30" s="752"/>
      <c r="AT30" s="757" t="s">
        <v>306</v>
      </c>
      <c r="AU30" s="230"/>
      <c r="AV30" s="230"/>
      <c r="AW30" s="230"/>
      <c r="AX30" s="760" t="s">
        <v>185</v>
      </c>
      <c r="AY30" s="761"/>
      <c r="AZ30" s="761"/>
      <c r="BA30" s="761"/>
      <c r="BB30" s="761"/>
      <c r="BC30" s="761"/>
      <c r="BD30" s="761"/>
      <c r="BE30" s="761"/>
      <c r="BF30" s="762"/>
      <c r="BG30" s="741">
        <v>99.6</v>
      </c>
      <c r="BH30" s="742"/>
      <c r="BI30" s="742"/>
      <c r="BJ30" s="742"/>
      <c r="BK30" s="742"/>
      <c r="BL30" s="742"/>
      <c r="BM30" s="743">
        <v>96.5</v>
      </c>
      <c r="BN30" s="742"/>
      <c r="BO30" s="742"/>
      <c r="BP30" s="742"/>
      <c r="BQ30" s="744"/>
      <c r="BR30" s="741">
        <v>99.4</v>
      </c>
      <c r="BS30" s="742"/>
      <c r="BT30" s="742"/>
      <c r="BU30" s="742"/>
      <c r="BV30" s="742"/>
      <c r="BW30" s="742"/>
      <c r="BX30" s="743">
        <v>95.8</v>
      </c>
      <c r="BY30" s="742"/>
      <c r="BZ30" s="742"/>
      <c r="CA30" s="742"/>
      <c r="CB30" s="744"/>
      <c r="CD30" s="747"/>
      <c r="CE30" s="748"/>
      <c r="CF30" s="705" t="s">
        <v>307</v>
      </c>
      <c r="CG30" s="702"/>
      <c r="CH30" s="702"/>
      <c r="CI30" s="702"/>
      <c r="CJ30" s="702"/>
      <c r="CK30" s="702"/>
      <c r="CL30" s="702"/>
      <c r="CM30" s="702"/>
      <c r="CN30" s="702"/>
      <c r="CO30" s="702"/>
      <c r="CP30" s="702"/>
      <c r="CQ30" s="703"/>
      <c r="CR30" s="667">
        <v>432950</v>
      </c>
      <c r="CS30" s="668"/>
      <c r="CT30" s="668"/>
      <c r="CU30" s="668"/>
      <c r="CV30" s="668"/>
      <c r="CW30" s="668"/>
      <c r="CX30" s="668"/>
      <c r="CY30" s="669"/>
      <c r="CZ30" s="670">
        <v>12.6</v>
      </c>
      <c r="DA30" s="695"/>
      <c r="DB30" s="695"/>
      <c r="DC30" s="696"/>
      <c r="DD30" s="655">
        <v>393672</v>
      </c>
      <c r="DE30" s="668"/>
      <c r="DF30" s="668"/>
      <c r="DG30" s="668"/>
      <c r="DH30" s="668"/>
      <c r="DI30" s="668"/>
      <c r="DJ30" s="668"/>
      <c r="DK30" s="669"/>
      <c r="DL30" s="655">
        <v>260672</v>
      </c>
      <c r="DM30" s="668"/>
      <c r="DN30" s="668"/>
      <c r="DO30" s="668"/>
      <c r="DP30" s="668"/>
      <c r="DQ30" s="668"/>
      <c r="DR30" s="668"/>
      <c r="DS30" s="668"/>
      <c r="DT30" s="668"/>
      <c r="DU30" s="668"/>
      <c r="DV30" s="669"/>
      <c r="DW30" s="670">
        <v>15</v>
      </c>
      <c r="DX30" s="695"/>
      <c r="DY30" s="695"/>
      <c r="DZ30" s="695"/>
      <c r="EA30" s="695"/>
      <c r="EB30" s="695"/>
      <c r="EC30" s="697"/>
    </row>
    <row r="31" spans="2:133" ht="11.25" customHeight="1" x14ac:dyDescent="0.15">
      <c r="B31" s="664" t="s">
        <v>308</v>
      </c>
      <c r="C31" s="665"/>
      <c r="D31" s="665"/>
      <c r="E31" s="665"/>
      <c r="F31" s="665"/>
      <c r="G31" s="665"/>
      <c r="H31" s="665"/>
      <c r="I31" s="665"/>
      <c r="J31" s="665"/>
      <c r="K31" s="665"/>
      <c r="L31" s="665"/>
      <c r="M31" s="665"/>
      <c r="N31" s="665"/>
      <c r="O31" s="665"/>
      <c r="P31" s="665"/>
      <c r="Q31" s="666"/>
      <c r="R31" s="667">
        <v>298942</v>
      </c>
      <c r="S31" s="668"/>
      <c r="T31" s="668"/>
      <c r="U31" s="668"/>
      <c r="V31" s="668"/>
      <c r="W31" s="668"/>
      <c r="X31" s="668"/>
      <c r="Y31" s="669"/>
      <c r="Z31" s="723">
        <v>8.3000000000000007</v>
      </c>
      <c r="AA31" s="723"/>
      <c r="AB31" s="723"/>
      <c r="AC31" s="723"/>
      <c r="AD31" s="724" t="s">
        <v>135</v>
      </c>
      <c r="AE31" s="724"/>
      <c r="AF31" s="724"/>
      <c r="AG31" s="724"/>
      <c r="AH31" s="724"/>
      <c r="AI31" s="724"/>
      <c r="AJ31" s="724"/>
      <c r="AK31" s="724"/>
      <c r="AL31" s="670" t="s">
        <v>241</v>
      </c>
      <c r="AM31" s="671"/>
      <c r="AN31" s="671"/>
      <c r="AO31" s="725"/>
      <c r="AP31" s="753"/>
      <c r="AQ31" s="754"/>
      <c r="AR31" s="754"/>
      <c r="AS31" s="754"/>
      <c r="AT31" s="758"/>
      <c r="AU31" s="229" t="s">
        <v>309</v>
      </c>
      <c r="AV31" s="229"/>
      <c r="AW31" s="229"/>
      <c r="AX31" s="664" t="s">
        <v>310</v>
      </c>
      <c r="AY31" s="665"/>
      <c r="AZ31" s="665"/>
      <c r="BA31" s="665"/>
      <c r="BB31" s="665"/>
      <c r="BC31" s="665"/>
      <c r="BD31" s="665"/>
      <c r="BE31" s="665"/>
      <c r="BF31" s="666"/>
      <c r="BG31" s="739">
        <v>99.4</v>
      </c>
      <c r="BH31" s="656"/>
      <c r="BI31" s="656"/>
      <c r="BJ31" s="656"/>
      <c r="BK31" s="656"/>
      <c r="BL31" s="656"/>
      <c r="BM31" s="671">
        <v>96.9</v>
      </c>
      <c r="BN31" s="740"/>
      <c r="BO31" s="740"/>
      <c r="BP31" s="740"/>
      <c r="BQ31" s="701"/>
      <c r="BR31" s="739">
        <v>98.9</v>
      </c>
      <c r="BS31" s="656"/>
      <c r="BT31" s="656"/>
      <c r="BU31" s="656"/>
      <c r="BV31" s="656"/>
      <c r="BW31" s="656"/>
      <c r="BX31" s="671">
        <v>96.3</v>
      </c>
      <c r="BY31" s="740"/>
      <c r="BZ31" s="740"/>
      <c r="CA31" s="740"/>
      <c r="CB31" s="701"/>
      <c r="CD31" s="747"/>
      <c r="CE31" s="748"/>
      <c r="CF31" s="705" t="s">
        <v>311</v>
      </c>
      <c r="CG31" s="702"/>
      <c r="CH31" s="702"/>
      <c r="CI31" s="702"/>
      <c r="CJ31" s="702"/>
      <c r="CK31" s="702"/>
      <c r="CL31" s="702"/>
      <c r="CM31" s="702"/>
      <c r="CN31" s="702"/>
      <c r="CO31" s="702"/>
      <c r="CP31" s="702"/>
      <c r="CQ31" s="703"/>
      <c r="CR31" s="667">
        <v>23694</v>
      </c>
      <c r="CS31" s="656"/>
      <c r="CT31" s="656"/>
      <c r="CU31" s="656"/>
      <c r="CV31" s="656"/>
      <c r="CW31" s="656"/>
      <c r="CX31" s="656"/>
      <c r="CY31" s="657"/>
      <c r="CZ31" s="670">
        <v>0.7</v>
      </c>
      <c r="DA31" s="695"/>
      <c r="DB31" s="695"/>
      <c r="DC31" s="696"/>
      <c r="DD31" s="655">
        <v>22694</v>
      </c>
      <c r="DE31" s="656"/>
      <c r="DF31" s="656"/>
      <c r="DG31" s="656"/>
      <c r="DH31" s="656"/>
      <c r="DI31" s="656"/>
      <c r="DJ31" s="656"/>
      <c r="DK31" s="657"/>
      <c r="DL31" s="655">
        <v>22665</v>
      </c>
      <c r="DM31" s="656"/>
      <c r="DN31" s="656"/>
      <c r="DO31" s="656"/>
      <c r="DP31" s="656"/>
      <c r="DQ31" s="656"/>
      <c r="DR31" s="656"/>
      <c r="DS31" s="656"/>
      <c r="DT31" s="656"/>
      <c r="DU31" s="656"/>
      <c r="DV31" s="657"/>
      <c r="DW31" s="670">
        <v>1.3</v>
      </c>
      <c r="DX31" s="695"/>
      <c r="DY31" s="695"/>
      <c r="DZ31" s="695"/>
      <c r="EA31" s="695"/>
      <c r="EB31" s="695"/>
      <c r="EC31" s="697"/>
    </row>
    <row r="32" spans="2:133" ht="11.25" customHeight="1" x14ac:dyDescent="0.15">
      <c r="B32" s="664" t="s">
        <v>312</v>
      </c>
      <c r="C32" s="665"/>
      <c r="D32" s="665"/>
      <c r="E32" s="665"/>
      <c r="F32" s="665"/>
      <c r="G32" s="665"/>
      <c r="H32" s="665"/>
      <c r="I32" s="665"/>
      <c r="J32" s="665"/>
      <c r="K32" s="665"/>
      <c r="L32" s="665"/>
      <c r="M32" s="665"/>
      <c r="N32" s="665"/>
      <c r="O32" s="665"/>
      <c r="P32" s="665"/>
      <c r="Q32" s="666"/>
      <c r="R32" s="667">
        <v>227350</v>
      </c>
      <c r="S32" s="668"/>
      <c r="T32" s="668"/>
      <c r="U32" s="668"/>
      <c r="V32" s="668"/>
      <c r="W32" s="668"/>
      <c r="X32" s="668"/>
      <c r="Y32" s="669"/>
      <c r="Z32" s="723">
        <v>6.3</v>
      </c>
      <c r="AA32" s="723"/>
      <c r="AB32" s="723"/>
      <c r="AC32" s="723"/>
      <c r="AD32" s="724" t="s">
        <v>136</v>
      </c>
      <c r="AE32" s="724"/>
      <c r="AF32" s="724"/>
      <c r="AG32" s="724"/>
      <c r="AH32" s="724"/>
      <c r="AI32" s="724"/>
      <c r="AJ32" s="724"/>
      <c r="AK32" s="724"/>
      <c r="AL32" s="670" t="s">
        <v>136</v>
      </c>
      <c r="AM32" s="671"/>
      <c r="AN32" s="671"/>
      <c r="AO32" s="725"/>
      <c r="AP32" s="755"/>
      <c r="AQ32" s="756"/>
      <c r="AR32" s="756"/>
      <c r="AS32" s="756"/>
      <c r="AT32" s="759"/>
      <c r="AU32" s="231"/>
      <c r="AV32" s="231"/>
      <c r="AW32" s="231"/>
      <c r="AX32" s="673" t="s">
        <v>313</v>
      </c>
      <c r="AY32" s="674"/>
      <c r="AZ32" s="674"/>
      <c r="BA32" s="674"/>
      <c r="BB32" s="674"/>
      <c r="BC32" s="674"/>
      <c r="BD32" s="674"/>
      <c r="BE32" s="674"/>
      <c r="BF32" s="675"/>
      <c r="BG32" s="738">
        <v>99.7</v>
      </c>
      <c r="BH32" s="677"/>
      <c r="BI32" s="677"/>
      <c r="BJ32" s="677"/>
      <c r="BK32" s="677"/>
      <c r="BL32" s="677"/>
      <c r="BM32" s="721">
        <v>95.8</v>
      </c>
      <c r="BN32" s="677"/>
      <c r="BO32" s="677"/>
      <c r="BP32" s="677"/>
      <c r="BQ32" s="714"/>
      <c r="BR32" s="738">
        <v>99.7</v>
      </c>
      <c r="BS32" s="677"/>
      <c r="BT32" s="677"/>
      <c r="BU32" s="677"/>
      <c r="BV32" s="677"/>
      <c r="BW32" s="677"/>
      <c r="BX32" s="721">
        <v>95.2</v>
      </c>
      <c r="BY32" s="677"/>
      <c r="BZ32" s="677"/>
      <c r="CA32" s="677"/>
      <c r="CB32" s="714"/>
      <c r="CD32" s="749"/>
      <c r="CE32" s="750"/>
      <c r="CF32" s="705" t="s">
        <v>314</v>
      </c>
      <c r="CG32" s="702"/>
      <c r="CH32" s="702"/>
      <c r="CI32" s="702"/>
      <c r="CJ32" s="702"/>
      <c r="CK32" s="702"/>
      <c r="CL32" s="702"/>
      <c r="CM32" s="702"/>
      <c r="CN32" s="702"/>
      <c r="CO32" s="702"/>
      <c r="CP32" s="702"/>
      <c r="CQ32" s="703"/>
      <c r="CR32" s="667">
        <v>29</v>
      </c>
      <c r="CS32" s="668"/>
      <c r="CT32" s="668"/>
      <c r="CU32" s="668"/>
      <c r="CV32" s="668"/>
      <c r="CW32" s="668"/>
      <c r="CX32" s="668"/>
      <c r="CY32" s="669"/>
      <c r="CZ32" s="670">
        <v>0</v>
      </c>
      <c r="DA32" s="695"/>
      <c r="DB32" s="695"/>
      <c r="DC32" s="696"/>
      <c r="DD32" s="655">
        <v>29</v>
      </c>
      <c r="DE32" s="668"/>
      <c r="DF32" s="668"/>
      <c r="DG32" s="668"/>
      <c r="DH32" s="668"/>
      <c r="DI32" s="668"/>
      <c r="DJ32" s="668"/>
      <c r="DK32" s="669"/>
      <c r="DL32" s="655">
        <v>29</v>
      </c>
      <c r="DM32" s="668"/>
      <c r="DN32" s="668"/>
      <c r="DO32" s="668"/>
      <c r="DP32" s="668"/>
      <c r="DQ32" s="668"/>
      <c r="DR32" s="668"/>
      <c r="DS32" s="668"/>
      <c r="DT32" s="668"/>
      <c r="DU32" s="668"/>
      <c r="DV32" s="669"/>
      <c r="DW32" s="670">
        <v>0</v>
      </c>
      <c r="DX32" s="695"/>
      <c r="DY32" s="695"/>
      <c r="DZ32" s="695"/>
      <c r="EA32" s="695"/>
      <c r="EB32" s="695"/>
      <c r="EC32" s="697"/>
    </row>
    <row r="33" spans="2:133" ht="11.25" customHeight="1" x14ac:dyDescent="0.15">
      <c r="B33" s="664" t="s">
        <v>315</v>
      </c>
      <c r="C33" s="665"/>
      <c r="D33" s="665"/>
      <c r="E33" s="665"/>
      <c r="F33" s="665"/>
      <c r="G33" s="665"/>
      <c r="H33" s="665"/>
      <c r="I33" s="665"/>
      <c r="J33" s="665"/>
      <c r="K33" s="665"/>
      <c r="L33" s="665"/>
      <c r="M33" s="665"/>
      <c r="N33" s="665"/>
      <c r="O33" s="665"/>
      <c r="P33" s="665"/>
      <c r="Q33" s="666"/>
      <c r="R33" s="667">
        <v>72611</v>
      </c>
      <c r="S33" s="668"/>
      <c r="T33" s="668"/>
      <c r="U33" s="668"/>
      <c r="V33" s="668"/>
      <c r="W33" s="668"/>
      <c r="X33" s="668"/>
      <c r="Y33" s="669"/>
      <c r="Z33" s="723">
        <v>2</v>
      </c>
      <c r="AA33" s="723"/>
      <c r="AB33" s="723"/>
      <c r="AC33" s="723"/>
      <c r="AD33" s="724" t="s">
        <v>135</v>
      </c>
      <c r="AE33" s="724"/>
      <c r="AF33" s="724"/>
      <c r="AG33" s="724"/>
      <c r="AH33" s="724"/>
      <c r="AI33" s="724"/>
      <c r="AJ33" s="724"/>
      <c r="AK33" s="724"/>
      <c r="AL33" s="670" t="s">
        <v>136</v>
      </c>
      <c r="AM33" s="671"/>
      <c r="AN33" s="671"/>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7">
        <v>1779768</v>
      </c>
      <c r="CS33" s="656"/>
      <c r="CT33" s="656"/>
      <c r="CU33" s="656"/>
      <c r="CV33" s="656"/>
      <c r="CW33" s="656"/>
      <c r="CX33" s="656"/>
      <c r="CY33" s="657"/>
      <c r="CZ33" s="670">
        <v>52</v>
      </c>
      <c r="DA33" s="695"/>
      <c r="DB33" s="695"/>
      <c r="DC33" s="696"/>
      <c r="DD33" s="655">
        <v>869371</v>
      </c>
      <c r="DE33" s="656"/>
      <c r="DF33" s="656"/>
      <c r="DG33" s="656"/>
      <c r="DH33" s="656"/>
      <c r="DI33" s="656"/>
      <c r="DJ33" s="656"/>
      <c r="DK33" s="657"/>
      <c r="DL33" s="655">
        <v>686697</v>
      </c>
      <c r="DM33" s="656"/>
      <c r="DN33" s="656"/>
      <c r="DO33" s="656"/>
      <c r="DP33" s="656"/>
      <c r="DQ33" s="656"/>
      <c r="DR33" s="656"/>
      <c r="DS33" s="656"/>
      <c r="DT33" s="656"/>
      <c r="DU33" s="656"/>
      <c r="DV33" s="657"/>
      <c r="DW33" s="670">
        <v>39.4</v>
      </c>
      <c r="DX33" s="695"/>
      <c r="DY33" s="695"/>
      <c r="DZ33" s="695"/>
      <c r="EA33" s="695"/>
      <c r="EB33" s="695"/>
      <c r="EC33" s="697"/>
    </row>
    <row r="34" spans="2:133" ht="11.25" customHeight="1" x14ac:dyDescent="0.15">
      <c r="B34" s="664" t="s">
        <v>317</v>
      </c>
      <c r="C34" s="665"/>
      <c r="D34" s="665"/>
      <c r="E34" s="665"/>
      <c r="F34" s="665"/>
      <c r="G34" s="665"/>
      <c r="H34" s="665"/>
      <c r="I34" s="665"/>
      <c r="J34" s="665"/>
      <c r="K34" s="665"/>
      <c r="L34" s="665"/>
      <c r="M34" s="665"/>
      <c r="N34" s="665"/>
      <c r="O34" s="665"/>
      <c r="P34" s="665"/>
      <c r="Q34" s="666"/>
      <c r="R34" s="667">
        <v>81785</v>
      </c>
      <c r="S34" s="668"/>
      <c r="T34" s="668"/>
      <c r="U34" s="668"/>
      <c r="V34" s="668"/>
      <c r="W34" s="668"/>
      <c r="X34" s="668"/>
      <c r="Y34" s="669"/>
      <c r="Z34" s="723">
        <v>2.2999999999999998</v>
      </c>
      <c r="AA34" s="723"/>
      <c r="AB34" s="723"/>
      <c r="AC34" s="723"/>
      <c r="AD34" s="724">
        <v>20</v>
      </c>
      <c r="AE34" s="724"/>
      <c r="AF34" s="724"/>
      <c r="AG34" s="724"/>
      <c r="AH34" s="724"/>
      <c r="AI34" s="724"/>
      <c r="AJ34" s="724"/>
      <c r="AK34" s="724"/>
      <c r="AL34" s="670">
        <v>0</v>
      </c>
      <c r="AM34" s="671"/>
      <c r="AN34" s="671"/>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7">
        <v>451647</v>
      </c>
      <c r="CS34" s="668"/>
      <c r="CT34" s="668"/>
      <c r="CU34" s="668"/>
      <c r="CV34" s="668"/>
      <c r="CW34" s="668"/>
      <c r="CX34" s="668"/>
      <c r="CY34" s="669"/>
      <c r="CZ34" s="670">
        <v>13.2</v>
      </c>
      <c r="DA34" s="695"/>
      <c r="DB34" s="695"/>
      <c r="DC34" s="696"/>
      <c r="DD34" s="655">
        <v>332394</v>
      </c>
      <c r="DE34" s="668"/>
      <c r="DF34" s="668"/>
      <c r="DG34" s="668"/>
      <c r="DH34" s="668"/>
      <c r="DI34" s="668"/>
      <c r="DJ34" s="668"/>
      <c r="DK34" s="669"/>
      <c r="DL34" s="655">
        <v>225251</v>
      </c>
      <c r="DM34" s="668"/>
      <c r="DN34" s="668"/>
      <c r="DO34" s="668"/>
      <c r="DP34" s="668"/>
      <c r="DQ34" s="668"/>
      <c r="DR34" s="668"/>
      <c r="DS34" s="668"/>
      <c r="DT34" s="668"/>
      <c r="DU34" s="668"/>
      <c r="DV34" s="669"/>
      <c r="DW34" s="670">
        <v>12.9</v>
      </c>
      <c r="DX34" s="695"/>
      <c r="DY34" s="695"/>
      <c r="DZ34" s="695"/>
      <c r="EA34" s="695"/>
      <c r="EB34" s="695"/>
      <c r="EC34" s="697"/>
    </row>
    <row r="35" spans="2:133" ht="11.25" customHeight="1" x14ac:dyDescent="0.15">
      <c r="B35" s="664" t="s">
        <v>321</v>
      </c>
      <c r="C35" s="665"/>
      <c r="D35" s="665"/>
      <c r="E35" s="665"/>
      <c r="F35" s="665"/>
      <c r="G35" s="665"/>
      <c r="H35" s="665"/>
      <c r="I35" s="665"/>
      <c r="J35" s="665"/>
      <c r="K35" s="665"/>
      <c r="L35" s="665"/>
      <c r="M35" s="665"/>
      <c r="N35" s="665"/>
      <c r="O35" s="665"/>
      <c r="P35" s="665"/>
      <c r="Q35" s="666"/>
      <c r="R35" s="667">
        <v>550973</v>
      </c>
      <c r="S35" s="668"/>
      <c r="T35" s="668"/>
      <c r="U35" s="668"/>
      <c r="V35" s="668"/>
      <c r="W35" s="668"/>
      <c r="X35" s="668"/>
      <c r="Y35" s="669"/>
      <c r="Z35" s="723">
        <v>15.2</v>
      </c>
      <c r="AA35" s="723"/>
      <c r="AB35" s="723"/>
      <c r="AC35" s="723"/>
      <c r="AD35" s="724" t="s">
        <v>136</v>
      </c>
      <c r="AE35" s="724"/>
      <c r="AF35" s="724"/>
      <c r="AG35" s="724"/>
      <c r="AH35" s="724"/>
      <c r="AI35" s="724"/>
      <c r="AJ35" s="724"/>
      <c r="AK35" s="724"/>
      <c r="AL35" s="670" t="s">
        <v>241</v>
      </c>
      <c r="AM35" s="671"/>
      <c r="AN35" s="671"/>
      <c r="AO35" s="725"/>
      <c r="AP35" s="234"/>
      <c r="AQ35" s="729" t="s">
        <v>322</v>
      </c>
      <c r="AR35" s="730"/>
      <c r="AS35" s="730"/>
      <c r="AT35" s="730"/>
      <c r="AU35" s="730"/>
      <c r="AV35" s="730"/>
      <c r="AW35" s="730"/>
      <c r="AX35" s="730"/>
      <c r="AY35" s="731"/>
      <c r="AZ35" s="726">
        <v>208580</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12713</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7">
        <v>51476</v>
      </c>
      <c r="CS35" s="656"/>
      <c r="CT35" s="656"/>
      <c r="CU35" s="656"/>
      <c r="CV35" s="656"/>
      <c r="CW35" s="656"/>
      <c r="CX35" s="656"/>
      <c r="CY35" s="657"/>
      <c r="CZ35" s="670">
        <v>1.5</v>
      </c>
      <c r="DA35" s="695"/>
      <c r="DB35" s="695"/>
      <c r="DC35" s="696"/>
      <c r="DD35" s="655">
        <v>44920</v>
      </c>
      <c r="DE35" s="656"/>
      <c r="DF35" s="656"/>
      <c r="DG35" s="656"/>
      <c r="DH35" s="656"/>
      <c r="DI35" s="656"/>
      <c r="DJ35" s="656"/>
      <c r="DK35" s="657"/>
      <c r="DL35" s="655">
        <v>34837</v>
      </c>
      <c r="DM35" s="656"/>
      <c r="DN35" s="656"/>
      <c r="DO35" s="656"/>
      <c r="DP35" s="656"/>
      <c r="DQ35" s="656"/>
      <c r="DR35" s="656"/>
      <c r="DS35" s="656"/>
      <c r="DT35" s="656"/>
      <c r="DU35" s="656"/>
      <c r="DV35" s="657"/>
      <c r="DW35" s="670">
        <v>2</v>
      </c>
      <c r="DX35" s="695"/>
      <c r="DY35" s="695"/>
      <c r="DZ35" s="695"/>
      <c r="EA35" s="695"/>
      <c r="EB35" s="695"/>
      <c r="EC35" s="697"/>
    </row>
    <row r="36" spans="2:133" ht="11.25" customHeight="1" x14ac:dyDescent="0.15">
      <c r="B36" s="664" t="s">
        <v>325</v>
      </c>
      <c r="C36" s="665"/>
      <c r="D36" s="665"/>
      <c r="E36" s="665"/>
      <c r="F36" s="665"/>
      <c r="G36" s="665"/>
      <c r="H36" s="665"/>
      <c r="I36" s="665"/>
      <c r="J36" s="665"/>
      <c r="K36" s="665"/>
      <c r="L36" s="665"/>
      <c r="M36" s="665"/>
      <c r="N36" s="665"/>
      <c r="O36" s="665"/>
      <c r="P36" s="665"/>
      <c r="Q36" s="666"/>
      <c r="R36" s="667" t="s">
        <v>136</v>
      </c>
      <c r="S36" s="668"/>
      <c r="T36" s="668"/>
      <c r="U36" s="668"/>
      <c r="V36" s="668"/>
      <c r="W36" s="668"/>
      <c r="X36" s="668"/>
      <c r="Y36" s="669"/>
      <c r="Z36" s="723" t="s">
        <v>135</v>
      </c>
      <c r="AA36" s="723"/>
      <c r="AB36" s="723"/>
      <c r="AC36" s="723"/>
      <c r="AD36" s="724" t="s">
        <v>136</v>
      </c>
      <c r="AE36" s="724"/>
      <c r="AF36" s="724"/>
      <c r="AG36" s="724"/>
      <c r="AH36" s="724"/>
      <c r="AI36" s="724"/>
      <c r="AJ36" s="724"/>
      <c r="AK36" s="724"/>
      <c r="AL36" s="670" t="s">
        <v>135</v>
      </c>
      <c r="AM36" s="671"/>
      <c r="AN36" s="671"/>
      <c r="AO36" s="725"/>
      <c r="AQ36" s="698" t="s">
        <v>326</v>
      </c>
      <c r="AR36" s="699"/>
      <c r="AS36" s="699"/>
      <c r="AT36" s="699"/>
      <c r="AU36" s="699"/>
      <c r="AV36" s="699"/>
      <c r="AW36" s="699"/>
      <c r="AX36" s="699"/>
      <c r="AY36" s="700"/>
      <c r="AZ36" s="667">
        <v>49650</v>
      </c>
      <c r="BA36" s="668"/>
      <c r="BB36" s="668"/>
      <c r="BC36" s="668"/>
      <c r="BD36" s="656"/>
      <c r="BE36" s="656"/>
      <c r="BF36" s="701"/>
      <c r="BG36" s="705" t="s">
        <v>327</v>
      </c>
      <c r="BH36" s="702"/>
      <c r="BI36" s="702"/>
      <c r="BJ36" s="702"/>
      <c r="BK36" s="702"/>
      <c r="BL36" s="702"/>
      <c r="BM36" s="702"/>
      <c r="BN36" s="702"/>
      <c r="BO36" s="702"/>
      <c r="BP36" s="702"/>
      <c r="BQ36" s="702"/>
      <c r="BR36" s="702"/>
      <c r="BS36" s="702"/>
      <c r="BT36" s="702"/>
      <c r="BU36" s="703"/>
      <c r="BV36" s="667">
        <v>10494</v>
      </c>
      <c r="BW36" s="668"/>
      <c r="BX36" s="668"/>
      <c r="BY36" s="668"/>
      <c r="BZ36" s="668"/>
      <c r="CA36" s="668"/>
      <c r="CB36" s="704"/>
      <c r="CD36" s="705" t="s">
        <v>328</v>
      </c>
      <c r="CE36" s="702"/>
      <c r="CF36" s="702"/>
      <c r="CG36" s="702"/>
      <c r="CH36" s="702"/>
      <c r="CI36" s="702"/>
      <c r="CJ36" s="702"/>
      <c r="CK36" s="702"/>
      <c r="CL36" s="702"/>
      <c r="CM36" s="702"/>
      <c r="CN36" s="702"/>
      <c r="CO36" s="702"/>
      <c r="CP36" s="702"/>
      <c r="CQ36" s="703"/>
      <c r="CR36" s="667">
        <v>757074</v>
      </c>
      <c r="CS36" s="668"/>
      <c r="CT36" s="668"/>
      <c r="CU36" s="668"/>
      <c r="CV36" s="668"/>
      <c r="CW36" s="668"/>
      <c r="CX36" s="668"/>
      <c r="CY36" s="669"/>
      <c r="CZ36" s="670">
        <v>22.1</v>
      </c>
      <c r="DA36" s="695"/>
      <c r="DB36" s="695"/>
      <c r="DC36" s="696"/>
      <c r="DD36" s="655">
        <v>303202</v>
      </c>
      <c r="DE36" s="668"/>
      <c r="DF36" s="668"/>
      <c r="DG36" s="668"/>
      <c r="DH36" s="668"/>
      <c r="DI36" s="668"/>
      <c r="DJ36" s="668"/>
      <c r="DK36" s="669"/>
      <c r="DL36" s="655">
        <v>237754</v>
      </c>
      <c r="DM36" s="668"/>
      <c r="DN36" s="668"/>
      <c r="DO36" s="668"/>
      <c r="DP36" s="668"/>
      <c r="DQ36" s="668"/>
      <c r="DR36" s="668"/>
      <c r="DS36" s="668"/>
      <c r="DT36" s="668"/>
      <c r="DU36" s="668"/>
      <c r="DV36" s="669"/>
      <c r="DW36" s="670">
        <v>13.7</v>
      </c>
      <c r="DX36" s="695"/>
      <c r="DY36" s="695"/>
      <c r="DZ36" s="695"/>
      <c r="EA36" s="695"/>
      <c r="EB36" s="695"/>
      <c r="EC36" s="697"/>
    </row>
    <row r="37" spans="2:133" ht="11.25" customHeight="1" x14ac:dyDescent="0.15">
      <c r="B37" s="664" t="s">
        <v>329</v>
      </c>
      <c r="C37" s="665"/>
      <c r="D37" s="665"/>
      <c r="E37" s="665"/>
      <c r="F37" s="665"/>
      <c r="G37" s="665"/>
      <c r="H37" s="665"/>
      <c r="I37" s="665"/>
      <c r="J37" s="665"/>
      <c r="K37" s="665"/>
      <c r="L37" s="665"/>
      <c r="M37" s="665"/>
      <c r="N37" s="665"/>
      <c r="O37" s="665"/>
      <c r="P37" s="665"/>
      <c r="Q37" s="666"/>
      <c r="R37" s="667">
        <v>64073</v>
      </c>
      <c r="S37" s="668"/>
      <c r="T37" s="668"/>
      <c r="U37" s="668"/>
      <c r="V37" s="668"/>
      <c r="W37" s="668"/>
      <c r="X37" s="668"/>
      <c r="Y37" s="669"/>
      <c r="Z37" s="723">
        <v>1.8</v>
      </c>
      <c r="AA37" s="723"/>
      <c r="AB37" s="723"/>
      <c r="AC37" s="723"/>
      <c r="AD37" s="724" t="s">
        <v>241</v>
      </c>
      <c r="AE37" s="724"/>
      <c r="AF37" s="724"/>
      <c r="AG37" s="724"/>
      <c r="AH37" s="724"/>
      <c r="AI37" s="724"/>
      <c r="AJ37" s="724"/>
      <c r="AK37" s="724"/>
      <c r="AL37" s="670" t="s">
        <v>241</v>
      </c>
      <c r="AM37" s="671"/>
      <c r="AN37" s="671"/>
      <c r="AO37" s="725"/>
      <c r="AQ37" s="698" t="s">
        <v>330</v>
      </c>
      <c r="AR37" s="699"/>
      <c r="AS37" s="699"/>
      <c r="AT37" s="699"/>
      <c r="AU37" s="699"/>
      <c r="AV37" s="699"/>
      <c r="AW37" s="699"/>
      <c r="AX37" s="699"/>
      <c r="AY37" s="700"/>
      <c r="AZ37" s="667" t="s">
        <v>241</v>
      </c>
      <c r="BA37" s="668"/>
      <c r="BB37" s="668"/>
      <c r="BC37" s="668"/>
      <c r="BD37" s="656"/>
      <c r="BE37" s="656"/>
      <c r="BF37" s="701"/>
      <c r="BG37" s="705" t="s">
        <v>331</v>
      </c>
      <c r="BH37" s="702"/>
      <c r="BI37" s="702"/>
      <c r="BJ37" s="702"/>
      <c r="BK37" s="702"/>
      <c r="BL37" s="702"/>
      <c r="BM37" s="702"/>
      <c r="BN37" s="702"/>
      <c r="BO37" s="702"/>
      <c r="BP37" s="702"/>
      <c r="BQ37" s="702"/>
      <c r="BR37" s="702"/>
      <c r="BS37" s="702"/>
      <c r="BT37" s="702"/>
      <c r="BU37" s="703"/>
      <c r="BV37" s="667">
        <v>332</v>
      </c>
      <c r="BW37" s="668"/>
      <c r="BX37" s="668"/>
      <c r="BY37" s="668"/>
      <c r="BZ37" s="668"/>
      <c r="CA37" s="668"/>
      <c r="CB37" s="704"/>
      <c r="CD37" s="705" t="s">
        <v>332</v>
      </c>
      <c r="CE37" s="702"/>
      <c r="CF37" s="702"/>
      <c r="CG37" s="702"/>
      <c r="CH37" s="702"/>
      <c r="CI37" s="702"/>
      <c r="CJ37" s="702"/>
      <c r="CK37" s="702"/>
      <c r="CL37" s="702"/>
      <c r="CM37" s="702"/>
      <c r="CN37" s="702"/>
      <c r="CO37" s="702"/>
      <c r="CP37" s="702"/>
      <c r="CQ37" s="703"/>
      <c r="CR37" s="667">
        <v>242154</v>
      </c>
      <c r="CS37" s="656"/>
      <c r="CT37" s="656"/>
      <c r="CU37" s="656"/>
      <c r="CV37" s="656"/>
      <c r="CW37" s="656"/>
      <c r="CX37" s="656"/>
      <c r="CY37" s="657"/>
      <c r="CZ37" s="670">
        <v>7.1</v>
      </c>
      <c r="DA37" s="695"/>
      <c r="DB37" s="695"/>
      <c r="DC37" s="696"/>
      <c r="DD37" s="655">
        <v>167654</v>
      </c>
      <c r="DE37" s="656"/>
      <c r="DF37" s="656"/>
      <c r="DG37" s="656"/>
      <c r="DH37" s="656"/>
      <c r="DI37" s="656"/>
      <c r="DJ37" s="656"/>
      <c r="DK37" s="657"/>
      <c r="DL37" s="655">
        <v>163813</v>
      </c>
      <c r="DM37" s="656"/>
      <c r="DN37" s="656"/>
      <c r="DO37" s="656"/>
      <c r="DP37" s="656"/>
      <c r="DQ37" s="656"/>
      <c r="DR37" s="656"/>
      <c r="DS37" s="656"/>
      <c r="DT37" s="656"/>
      <c r="DU37" s="656"/>
      <c r="DV37" s="657"/>
      <c r="DW37" s="670">
        <v>9.4</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3616776</v>
      </c>
      <c r="S38" s="713"/>
      <c r="T38" s="713"/>
      <c r="U38" s="713"/>
      <c r="V38" s="713"/>
      <c r="W38" s="713"/>
      <c r="X38" s="713"/>
      <c r="Y38" s="718"/>
      <c r="Z38" s="719">
        <v>100</v>
      </c>
      <c r="AA38" s="719"/>
      <c r="AB38" s="719"/>
      <c r="AC38" s="719"/>
      <c r="AD38" s="720">
        <v>1677165</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7" t="s">
        <v>136</v>
      </c>
      <c r="BA38" s="668"/>
      <c r="BB38" s="668"/>
      <c r="BC38" s="668"/>
      <c r="BD38" s="656"/>
      <c r="BE38" s="656"/>
      <c r="BF38" s="701"/>
      <c r="BG38" s="705" t="s">
        <v>335</v>
      </c>
      <c r="BH38" s="702"/>
      <c r="BI38" s="702"/>
      <c r="BJ38" s="702"/>
      <c r="BK38" s="702"/>
      <c r="BL38" s="702"/>
      <c r="BM38" s="702"/>
      <c r="BN38" s="702"/>
      <c r="BO38" s="702"/>
      <c r="BP38" s="702"/>
      <c r="BQ38" s="702"/>
      <c r="BR38" s="702"/>
      <c r="BS38" s="702"/>
      <c r="BT38" s="702"/>
      <c r="BU38" s="703"/>
      <c r="BV38" s="667">
        <v>639</v>
      </c>
      <c r="BW38" s="668"/>
      <c r="BX38" s="668"/>
      <c r="BY38" s="668"/>
      <c r="BZ38" s="668"/>
      <c r="CA38" s="668"/>
      <c r="CB38" s="704"/>
      <c r="CD38" s="705" t="s">
        <v>336</v>
      </c>
      <c r="CE38" s="702"/>
      <c r="CF38" s="702"/>
      <c r="CG38" s="702"/>
      <c r="CH38" s="702"/>
      <c r="CI38" s="702"/>
      <c r="CJ38" s="702"/>
      <c r="CK38" s="702"/>
      <c r="CL38" s="702"/>
      <c r="CM38" s="702"/>
      <c r="CN38" s="702"/>
      <c r="CO38" s="702"/>
      <c r="CP38" s="702"/>
      <c r="CQ38" s="703"/>
      <c r="CR38" s="667">
        <v>208580</v>
      </c>
      <c r="CS38" s="668"/>
      <c r="CT38" s="668"/>
      <c r="CU38" s="668"/>
      <c r="CV38" s="668"/>
      <c r="CW38" s="668"/>
      <c r="CX38" s="668"/>
      <c r="CY38" s="669"/>
      <c r="CZ38" s="670">
        <v>6.1</v>
      </c>
      <c r="DA38" s="695"/>
      <c r="DB38" s="695"/>
      <c r="DC38" s="696"/>
      <c r="DD38" s="655">
        <v>188855</v>
      </c>
      <c r="DE38" s="668"/>
      <c r="DF38" s="668"/>
      <c r="DG38" s="668"/>
      <c r="DH38" s="668"/>
      <c r="DI38" s="668"/>
      <c r="DJ38" s="668"/>
      <c r="DK38" s="669"/>
      <c r="DL38" s="655">
        <v>188855</v>
      </c>
      <c r="DM38" s="668"/>
      <c r="DN38" s="668"/>
      <c r="DO38" s="668"/>
      <c r="DP38" s="668"/>
      <c r="DQ38" s="668"/>
      <c r="DR38" s="668"/>
      <c r="DS38" s="668"/>
      <c r="DT38" s="668"/>
      <c r="DU38" s="668"/>
      <c r="DV38" s="669"/>
      <c r="DW38" s="670">
        <v>10.8</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7" t="s">
        <v>136</v>
      </c>
      <c r="BA39" s="668"/>
      <c r="BB39" s="668"/>
      <c r="BC39" s="668"/>
      <c r="BD39" s="656"/>
      <c r="BE39" s="656"/>
      <c r="BF39" s="701"/>
      <c r="BG39" s="706" t="s">
        <v>338</v>
      </c>
      <c r="BH39" s="707"/>
      <c r="BI39" s="707"/>
      <c r="BJ39" s="707"/>
      <c r="BK39" s="707"/>
      <c r="BL39" s="235"/>
      <c r="BM39" s="702" t="s">
        <v>339</v>
      </c>
      <c r="BN39" s="702"/>
      <c r="BO39" s="702"/>
      <c r="BP39" s="702"/>
      <c r="BQ39" s="702"/>
      <c r="BR39" s="702"/>
      <c r="BS39" s="702"/>
      <c r="BT39" s="702"/>
      <c r="BU39" s="703"/>
      <c r="BV39" s="667">
        <v>161</v>
      </c>
      <c r="BW39" s="668"/>
      <c r="BX39" s="668"/>
      <c r="BY39" s="668"/>
      <c r="BZ39" s="668"/>
      <c r="CA39" s="668"/>
      <c r="CB39" s="704"/>
      <c r="CD39" s="705" t="s">
        <v>340</v>
      </c>
      <c r="CE39" s="702"/>
      <c r="CF39" s="702"/>
      <c r="CG39" s="702"/>
      <c r="CH39" s="702"/>
      <c r="CI39" s="702"/>
      <c r="CJ39" s="702"/>
      <c r="CK39" s="702"/>
      <c r="CL39" s="702"/>
      <c r="CM39" s="702"/>
      <c r="CN39" s="702"/>
      <c r="CO39" s="702"/>
      <c r="CP39" s="702"/>
      <c r="CQ39" s="703"/>
      <c r="CR39" s="667">
        <v>310991</v>
      </c>
      <c r="CS39" s="656"/>
      <c r="CT39" s="656"/>
      <c r="CU39" s="656"/>
      <c r="CV39" s="656"/>
      <c r="CW39" s="656"/>
      <c r="CX39" s="656"/>
      <c r="CY39" s="657"/>
      <c r="CZ39" s="670">
        <v>9.1</v>
      </c>
      <c r="DA39" s="695"/>
      <c r="DB39" s="695"/>
      <c r="DC39" s="696"/>
      <c r="DD39" s="655" t="s">
        <v>136</v>
      </c>
      <c r="DE39" s="656"/>
      <c r="DF39" s="656"/>
      <c r="DG39" s="656"/>
      <c r="DH39" s="656"/>
      <c r="DI39" s="656"/>
      <c r="DJ39" s="656"/>
      <c r="DK39" s="657"/>
      <c r="DL39" s="655" t="s">
        <v>136</v>
      </c>
      <c r="DM39" s="656"/>
      <c r="DN39" s="656"/>
      <c r="DO39" s="656"/>
      <c r="DP39" s="656"/>
      <c r="DQ39" s="656"/>
      <c r="DR39" s="656"/>
      <c r="DS39" s="656"/>
      <c r="DT39" s="656"/>
      <c r="DU39" s="656"/>
      <c r="DV39" s="657"/>
      <c r="DW39" s="670" t="s">
        <v>136</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7">
        <v>42679</v>
      </c>
      <c r="BA40" s="668"/>
      <c r="BB40" s="668"/>
      <c r="BC40" s="668"/>
      <c r="BD40" s="656"/>
      <c r="BE40" s="656"/>
      <c r="BF40" s="701"/>
      <c r="BG40" s="706"/>
      <c r="BH40" s="707"/>
      <c r="BI40" s="707"/>
      <c r="BJ40" s="707"/>
      <c r="BK40" s="707"/>
      <c r="BL40" s="235"/>
      <c r="BM40" s="702" t="s">
        <v>342</v>
      </c>
      <c r="BN40" s="702"/>
      <c r="BO40" s="702"/>
      <c r="BP40" s="702"/>
      <c r="BQ40" s="702"/>
      <c r="BR40" s="702"/>
      <c r="BS40" s="702"/>
      <c r="BT40" s="702"/>
      <c r="BU40" s="703"/>
      <c r="BV40" s="667" t="s">
        <v>136</v>
      </c>
      <c r="BW40" s="668"/>
      <c r="BX40" s="668"/>
      <c r="BY40" s="668"/>
      <c r="BZ40" s="668"/>
      <c r="CA40" s="668"/>
      <c r="CB40" s="704"/>
      <c r="CD40" s="705" t="s">
        <v>343</v>
      </c>
      <c r="CE40" s="702"/>
      <c r="CF40" s="702"/>
      <c r="CG40" s="702"/>
      <c r="CH40" s="702"/>
      <c r="CI40" s="702"/>
      <c r="CJ40" s="702"/>
      <c r="CK40" s="702"/>
      <c r="CL40" s="702"/>
      <c r="CM40" s="702"/>
      <c r="CN40" s="702"/>
      <c r="CO40" s="702"/>
      <c r="CP40" s="702"/>
      <c r="CQ40" s="703"/>
      <c r="CR40" s="667" t="s">
        <v>136</v>
      </c>
      <c r="CS40" s="668"/>
      <c r="CT40" s="668"/>
      <c r="CU40" s="668"/>
      <c r="CV40" s="668"/>
      <c r="CW40" s="668"/>
      <c r="CX40" s="668"/>
      <c r="CY40" s="669"/>
      <c r="CZ40" s="670" t="s">
        <v>136</v>
      </c>
      <c r="DA40" s="695"/>
      <c r="DB40" s="695"/>
      <c r="DC40" s="696"/>
      <c r="DD40" s="655" t="s">
        <v>136</v>
      </c>
      <c r="DE40" s="668"/>
      <c r="DF40" s="668"/>
      <c r="DG40" s="668"/>
      <c r="DH40" s="668"/>
      <c r="DI40" s="668"/>
      <c r="DJ40" s="668"/>
      <c r="DK40" s="669"/>
      <c r="DL40" s="655" t="s">
        <v>136</v>
      </c>
      <c r="DM40" s="668"/>
      <c r="DN40" s="668"/>
      <c r="DO40" s="668"/>
      <c r="DP40" s="668"/>
      <c r="DQ40" s="668"/>
      <c r="DR40" s="668"/>
      <c r="DS40" s="668"/>
      <c r="DT40" s="668"/>
      <c r="DU40" s="668"/>
      <c r="DV40" s="669"/>
      <c r="DW40" s="670" t="s">
        <v>136</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116251</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t="s">
        <v>136</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7" t="s">
        <v>136</v>
      </c>
      <c r="CS41" s="656"/>
      <c r="CT41" s="656"/>
      <c r="CU41" s="656"/>
      <c r="CV41" s="656"/>
      <c r="CW41" s="656"/>
      <c r="CX41" s="656"/>
      <c r="CY41" s="657"/>
      <c r="CZ41" s="670" t="s">
        <v>136</v>
      </c>
      <c r="DA41" s="695"/>
      <c r="DB41" s="695"/>
      <c r="DC41" s="696"/>
      <c r="DD41" s="655" t="s">
        <v>135</v>
      </c>
      <c r="DE41" s="656"/>
      <c r="DF41" s="656"/>
      <c r="DG41" s="656"/>
      <c r="DH41" s="656"/>
      <c r="DI41" s="656"/>
      <c r="DJ41" s="656"/>
      <c r="DK41" s="657"/>
      <c r="DL41" s="658"/>
      <c r="DM41" s="659"/>
      <c r="DN41" s="659"/>
      <c r="DO41" s="659"/>
      <c r="DP41" s="659"/>
      <c r="DQ41" s="659"/>
      <c r="DR41" s="659"/>
      <c r="DS41" s="659"/>
      <c r="DT41" s="659"/>
      <c r="DU41" s="659"/>
      <c r="DV41" s="660"/>
      <c r="DW41" s="661"/>
      <c r="DX41" s="662"/>
      <c r="DY41" s="662"/>
      <c r="DZ41" s="662"/>
      <c r="EA41" s="662"/>
      <c r="EB41" s="662"/>
      <c r="EC41" s="663"/>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64" t="s">
        <v>348</v>
      </c>
      <c r="CE42" s="665"/>
      <c r="CF42" s="665"/>
      <c r="CG42" s="665"/>
      <c r="CH42" s="665"/>
      <c r="CI42" s="665"/>
      <c r="CJ42" s="665"/>
      <c r="CK42" s="665"/>
      <c r="CL42" s="665"/>
      <c r="CM42" s="665"/>
      <c r="CN42" s="665"/>
      <c r="CO42" s="665"/>
      <c r="CP42" s="665"/>
      <c r="CQ42" s="666"/>
      <c r="CR42" s="667">
        <v>615526</v>
      </c>
      <c r="CS42" s="668"/>
      <c r="CT42" s="668"/>
      <c r="CU42" s="668"/>
      <c r="CV42" s="668"/>
      <c r="CW42" s="668"/>
      <c r="CX42" s="668"/>
      <c r="CY42" s="669"/>
      <c r="CZ42" s="670">
        <v>18</v>
      </c>
      <c r="DA42" s="671"/>
      <c r="DB42" s="671"/>
      <c r="DC42" s="672"/>
      <c r="DD42" s="655">
        <v>184725</v>
      </c>
      <c r="DE42" s="668"/>
      <c r="DF42" s="668"/>
      <c r="DG42" s="668"/>
      <c r="DH42" s="668"/>
      <c r="DI42" s="668"/>
      <c r="DJ42" s="668"/>
      <c r="DK42" s="669"/>
      <c r="DL42" s="658"/>
      <c r="DM42" s="659"/>
      <c r="DN42" s="659"/>
      <c r="DO42" s="659"/>
      <c r="DP42" s="659"/>
      <c r="DQ42" s="659"/>
      <c r="DR42" s="659"/>
      <c r="DS42" s="659"/>
      <c r="DT42" s="659"/>
      <c r="DU42" s="659"/>
      <c r="DV42" s="660"/>
      <c r="DW42" s="661"/>
      <c r="DX42" s="662"/>
      <c r="DY42" s="662"/>
      <c r="DZ42" s="662"/>
      <c r="EA42" s="662"/>
      <c r="EB42" s="662"/>
      <c r="EC42" s="663"/>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64" t="s">
        <v>350</v>
      </c>
      <c r="CE43" s="665"/>
      <c r="CF43" s="665"/>
      <c r="CG43" s="665"/>
      <c r="CH43" s="665"/>
      <c r="CI43" s="665"/>
      <c r="CJ43" s="665"/>
      <c r="CK43" s="665"/>
      <c r="CL43" s="665"/>
      <c r="CM43" s="665"/>
      <c r="CN43" s="665"/>
      <c r="CO43" s="665"/>
      <c r="CP43" s="665"/>
      <c r="CQ43" s="666"/>
      <c r="CR43" s="667">
        <v>14944</v>
      </c>
      <c r="CS43" s="656"/>
      <c r="CT43" s="656"/>
      <c r="CU43" s="656"/>
      <c r="CV43" s="656"/>
      <c r="CW43" s="656"/>
      <c r="CX43" s="656"/>
      <c r="CY43" s="657"/>
      <c r="CZ43" s="670">
        <v>0.4</v>
      </c>
      <c r="DA43" s="695"/>
      <c r="DB43" s="695"/>
      <c r="DC43" s="696"/>
      <c r="DD43" s="655">
        <v>6944</v>
      </c>
      <c r="DE43" s="656"/>
      <c r="DF43" s="656"/>
      <c r="DG43" s="656"/>
      <c r="DH43" s="656"/>
      <c r="DI43" s="656"/>
      <c r="DJ43" s="656"/>
      <c r="DK43" s="657"/>
      <c r="DL43" s="658"/>
      <c r="DM43" s="659"/>
      <c r="DN43" s="659"/>
      <c r="DO43" s="659"/>
      <c r="DP43" s="659"/>
      <c r="DQ43" s="659"/>
      <c r="DR43" s="659"/>
      <c r="DS43" s="659"/>
      <c r="DT43" s="659"/>
      <c r="DU43" s="659"/>
      <c r="DV43" s="660"/>
      <c r="DW43" s="661"/>
      <c r="DX43" s="662"/>
      <c r="DY43" s="662"/>
      <c r="DZ43" s="662"/>
      <c r="EA43" s="662"/>
      <c r="EB43" s="662"/>
      <c r="EC43" s="663"/>
    </row>
    <row r="44" spans="2:133" ht="11.25" customHeight="1" x14ac:dyDescent="0.15">
      <c r="B44" s="240" t="s">
        <v>351</v>
      </c>
      <c r="CD44" s="689" t="s">
        <v>303</v>
      </c>
      <c r="CE44" s="690"/>
      <c r="CF44" s="664" t="s">
        <v>352</v>
      </c>
      <c r="CG44" s="665"/>
      <c r="CH44" s="665"/>
      <c r="CI44" s="665"/>
      <c r="CJ44" s="665"/>
      <c r="CK44" s="665"/>
      <c r="CL44" s="665"/>
      <c r="CM44" s="665"/>
      <c r="CN44" s="665"/>
      <c r="CO44" s="665"/>
      <c r="CP44" s="665"/>
      <c r="CQ44" s="666"/>
      <c r="CR44" s="667">
        <v>612901</v>
      </c>
      <c r="CS44" s="668"/>
      <c r="CT44" s="668"/>
      <c r="CU44" s="668"/>
      <c r="CV44" s="668"/>
      <c r="CW44" s="668"/>
      <c r="CX44" s="668"/>
      <c r="CY44" s="669"/>
      <c r="CZ44" s="670">
        <v>17.899999999999999</v>
      </c>
      <c r="DA44" s="671"/>
      <c r="DB44" s="671"/>
      <c r="DC44" s="672"/>
      <c r="DD44" s="655">
        <v>183700</v>
      </c>
      <c r="DE44" s="668"/>
      <c r="DF44" s="668"/>
      <c r="DG44" s="668"/>
      <c r="DH44" s="668"/>
      <c r="DI44" s="668"/>
      <c r="DJ44" s="668"/>
      <c r="DK44" s="669"/>
      <c r="DL44" s="658"/>
      <c r="DM44" s="659"/>
      <c r="DN44" s="659"/>
      <c r="DO44" s="659"/>
      <c r="DP44" s="659"/>
      <c r="DQ44" s="659"/>
      <c r="DR44" s="659"/>
      <c r="DS44" s="659"/>
      <c r="DT44" s="659"/>
      <c r="DU44" s="659"/>
      <c r="DV44" s="660"/>
      <c r="DW44" s="661"/>
      <c r="DX44" s="662"/>
      <c r="DY44" s="662"/>
      <c r="DZ44" s="662"/>
      <c r="EA44" s="662"/>
      <c r="EB44" s="662"/>
      <c r="EC44" s="663"/>
    </row>
    <row r="45" spans="2:133" ht="11.25" customHeight="1" x14ac:dyDescent="0.15">
      <c r="CD45" s="691"/>
      <c r="CE45" s="692"/>
      <c r="CF45" s="664" t="s">
        <v>353</v>
      </c>
      <c r="CG45" s="665"/>
      <c r="CH45" s="665"/>
      <c r="CI45" s="665"/>
      <c r="CJ45" s="665"/>
      <c r="CK45" s="665"/>
      <c r="CL45" s="665"/>
      <c r="CM45" s="665"/>
      <c r="CN45" s="665"/>
      <c r="CO45" s="665"/>
      <c r="CP45" s="665"/>
      <c r="CQ45" s="666"/>
      <c r="CR45" s="667">
        <v>158433</v>
      </c>
      <c r="CS45" s="656"/>
      <c r="CT45" s="656"/>
      <c r="CU45" s="656"/>
      <c r="CV45" s="656"/>
      <c r="CW45" s="656"/>
      <c r="CX45" s="656"/>
      <c r="CY45" s="657"/>
      <c r="CZ45" s="670">
        <v>4.5999999999999996</v>
      </c>
      <c r="DA45" s="695"/>
      <c r="DB45" s="695"/>
      <c r="DC45" s="696"/>
      <c r="DD45" s="655">
        <v>31932</v>
      </c>
      <c r="DE45" s="656"/>
      <c r="DF45" s="656"/>
      <c r="DG45" s="656"/>
      <c r="DH45" s="656"/>
      <c r="DI45" s="656"/>
      <c r="DJ45" s="656"/>
      <c r="DK45" s="657"/>
      <c r="DL45" s="658"/>
      <c r="DM45" s="659"/>
      <c r="DN45" s="659"/>
      <c r="DO45" s="659"/>
      <c r="DP45" s="659"/>
      <c r="DQ45" s="659"/>
      <c r="DR45" s="659"/>
      <c r="DS45" s="659"/>
      <c r="DT45" s="659"/>
      <c r="DU45" s="659"/>
      <c r="DV45" s="660"/>
      <c r="DW45" s="661"/>
      <c r="DX45" s="662"/>
      <c r="DY45" s="662"/>
      <c r="DZ45" s="662"/>
      <c r="EA45" s="662"/>
      <c r="EB45" s="662"/>
      <c r="EC45" s="663"/>
    </row>
    <row r="46" spans="2:133" ht="11.25" customHeight="1" x14ac:dyDescent="0.15">
      <c r="CD46" s="691"/>
      <c r="CE46" s="692"/>
      <c r="CF46" s="664" t="s">
        <v>354</v>
      </c>
      <c r="CG46" s="665"/>
      <c r="CH46" s="665"/>
      <c r="CI46" s="665"/>
      <c r="CJ46" s="665"/>
      <c r="CK46" s="665"/>
      <c r="CL46" s="665"/>
      <c r="CM46" s="665"/>
      <c r="CN46" s="665"/>
      <c r="CO46" s="665"/>
      <c r="CP46" s="665"/>
      <c r="CQ46" s="666"/>
      <c r="CR46" s="667">
        <v>454468</v>
      </c>
      <c r="CS46" s="668"/>
      <c r="CT46" s="668"/>
      <c r="CU46" s="668"/>
      <c r="CV46" s="668"/>
      <c r="CW46" s="668"/>
      <c r="CX46" s="668"/>
      <c r="CY46" s="669"/>
      <c r="CZ46" s="670">
        <v>13.3</v>
      </c>
      <c r="DA46" s="671"/>
      <c r="DB46" s="671"/>
      <c r="DC46" s="672"/>
      <c r="DD46" s="655">
        <v>151768</v>
      </c>
      <c r="DE46" s="668"/>
      <c r="DF46" s="668"/>
      <c r="DG46" s="668"/>
      <c r="DH46" s="668"/>
      <c r="DI46" s="668"/>
      <c r="DJ46" s="668"/>
      <c r="DK46" s="669"/>
      <c r="DL46" s="658"/>
      <c r="DM46" s="659"/>
      <c r="DN46" s="659"/>
      <c r="DO46" s="659"/>
      <c r="DP46" s="659"/>
      <c r="DQ46" s="659"/>
      <c r="DR46" s="659"/>
      <c r="DS46" s="659"/>
      <c r="DT46" s="659"/>
      <c r="DU46" s="659"/>
      <c r="DV46" s="660"/>
      <c r="DW46" s="661"/>
      <c r="DX46" s="662"/>
      <c r="DY46" s="662"/>
      <c r="DZ46" s="662"/>
      <c r="EA46" s="662"/>
      <c r="EB46" s="662"/>
      <c r="EC46" s="663"/>
    </row>
    <row r="47" spans="2:133" ht="11.25" customHeight="1" x14ac:dyDescent="0.15">
      <c r="CD47" s="691"/>
      <c r="CE47" s="692"/>
      <c r="CF47" s="664" t="s">
        <v>355</v>
      </c>
      <c r="CG47" s="665"/>
      <c r="CH47" s="665"/>
      <c r="CI47" s="665"/>
      <c r="CJ47" s="665"/>
      <c r="CK47" s="665"/>
      <c r="CL47" s="665"/>
      <c r="CM47" s="665"/>
      <c r="CN47" s="665"/>
      <c r="CO47" s="665"/>
      <c r="CP47" s="665"/>
      <c r="CQ47" s="666"/>
      <c r="CR47" s="667">
        <v>2625</v>
      </c>
      <c r="CS47" s="656"/>
      <c r="CT47" s="656"/>
      <c r="CU47" s="656"/>
      <c r="CV47" s="656"/>
      <c r="CW47" s="656"/>
      <c r="CX47" s="656"/>
      <c r="CY47" s="657"/>
      <c r="CZ47" s="670">
        <v>0.1</v>
      </c>
      <c r="DA47" s="695"/>
      <c r="DB47" s="695"/>
      <c r="DC47" s="696"/>
      <c r="DD47" s="655">
        <v>1025</v>
      </c>
      <c r="DE47" s="656"/>
      <c r="DF47" s="656"/>
      <c r="DG47" s="656"/>
      <c r="DH47" s="656"/>
      <c r="DI47" s="656"/>
      <c r="DJ47" s="656"/>
      <c r="DK47" s="657"/>
      <c r="DL47" s="658"/>
      <c r="DM47" s="659"/>
      <c r="DN47" s="659"/>
      <c r="DO47" s="659"/>
      <c r="DP47" s="659"/>
      <c r="DQ47" s="659"/>
      <c r="DR47" s="659"/>
      <c r="DS47" s="659"/>
      <c r="DT47" s="659"/>
      <c r="DU47" s="659"/>
      <c r="DV47" s="660"/>
      <c r="DW47" s="661"/>
      <c r="DX47" s="662"/>
      <c r="DY47" s="662"/>
      <c r="DZ47" s="662"/>
      <c r="EA47" s="662"/>
      <c r="EB47" s="662"/>
      <c r="EC47" s="663"/>
    </row>
    <row r="48" spans="2:133" x14ac:dyDescent="0.15">
      <c r="CD48" s="693"/>
      <c r="CE48" s="694"/>
      <c r="CF48" s="664" t="s">
        <v>356</v>
      </c>
      <c r="CG48" s="665"/>
      <c r="CH48" s="665"/>
      <c r="CI48" s="665"/>
      <c r="CJ48" s="665"/>
      <c r="CK48" s="665"/>
      <c r="CL48" s="665"/>
      <c r="CM48" s="665"/>
      <c r="CN48" s="665"/>
      <c r="CO48" s="665"/>
      <c r="CP48" s="665"/>
      <c r="CQ48" s="666"/>
      <c r="CR48" s="667" t="s">
        <v>136</v>
      </c>
      <c r="CS48" s="668"/>
      <c r="CT48" s="668"/>
      <c r="CU48" s="668"/>
      <c r="CV48" s="668"/>
      <c r="CW48" s="668"/>
      <c r="CX48" s="668"/>
      <c r="CY48" s="669"/>
      <c r="CZ48" s="670" t="s">
        <v>135</v>
      </c>
      <c r="DA48" s="671"/>
      <c r="DB48" s="671"/>
      <c r="DC48" s="672"/>
      <c r="DD48" s="655" t="s">
        <v>136</v>
      </c>
      <c r="DE48" s="668"/>
      <c r="DF48" s="668"/>
      <c r="DG48" s="668"/>
      <c r="DH48" s="668"/>
      <c r="DI48" s="668"/>
      <c r="DJ48" s="668"/>
      <c r="DK48" s="669"/>
      <c r="DL48" s="658"/>
      <c r="DM48" s="659"/>
      <c r="DN48" s="659"/>
      <c r="DO48" s="659"/>
      <c r="DP48" s="659"/>
      <c r="DQ48" s="659"/>
      <c r="DR48" s="659"/>
      <c r="DS48" s="659"/>
      <c r="DT48" s="659"/>
      <c r="DU48" s="659"/>
      <c r="DV48" s="660"/>
      <c r="DW48" s="661"/>
      <c r="DX48" s="662"/>
      <c r="DY48" s="662"/>
      <c r="DZ48" s="662"/>
      <c r="EA48" s="662"/>
      <c r="EB48" s="662"/>
      <c r="EC48" s="663"/>
    </row>
    <row r="49" spans="82:133" ht="11.25" customHeight="1" x14ac:dyDescent="0.15">
      <c r="CD49" s="673" t="s">
        <v>357</v>
      </c>
      <c r="CE49" s="674"/>
      <c r="CF49" s="674"/>
      <c r="CG49" s="674"/>
      <c r="CH49" s="674"/>
      <c r="CI49" s="674"/>
      <c r="CJ49" s="674"/>
      <c r="CK49" s="674"/>
      <c r="CL49" s="674"/>
      <c r="CM49" s="674"/>
      <c r="CN49" s="674"/>
      <c r="CO49" s="674"/>
      <c r="CP49" s="674"/>
      <c r="CQ49" s="675"/>
      <c r="CR49" s="676">
        <v>3424975</v>
      </c>
      <c r="CS49" s="677"/>
      <c r="CT49" s="677"/>
      <c r="CU49" s="677"/>
      <c r="CV49" s="677"/>
      <c r="CW49" s="677"/>
      <c r="CX49" s="677"/>
      <c r="CY49" s="678"/>
      <c r="CZ49" s="679">
        <v>100</v>
      </c>
      <c r="DA49" s="680"/>
      <c r="DB49" s="680"/>
      <c r="DC49" s="681"/>
      <c r="DD49" s="682">
        <v>1920213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UTTueRD8WVoVeL9EICjd9Pg0Pf0mqpvJaANQHcj+7T0U6E/8F60W/27n8F3OXvFz1qaO66hUaJsFwOWb3BM+cw==" saltValue="xW4o7K3if64E5Us1n39kZ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5" zoomScale="70" zoomScaleNormal="25" zoomScaleSheetLayoutView="70" workbookViewId="0">
      <selection activeCell="V62" sqref="V62:Z6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380</v>
      </c>
      <c r="C7" s="1140"/>
      <c r="D7" s="1140"/>
      <c r="E7" s="1140"/>
      <c r="F7" s="1140"/>
      <c r="G7" s="1140"/>
      <c r="H7" s="1140"/>
      <c r="I7" s="1140"/>
      <c r="J7" s="1140"/>
      <c r="K7" s="1140"/>
      <c r="L7" s="1140"/>
      <c r="M7" s="1140"/>
      <c r="N7" s="1140"/>
      <c r="O7" s="1140"/>
      <c r="P7" s="1141"/>
      <c r="Q7" s="1193">
        <v>3617</v>
      </c>
      <c r="R7" s="1194"/>
      <c r="S7" s="1194"/>
      <c r="T7" s="1194"/>
      <c r="U7" s="1194"/>
      <c r="V7" s="1194">
        <v>3425</v>
      </c>
      <c r="W7" s="1194"/>
      <c r="X7" s="1194"/>
      <c r="Y7" s="1194"/>
      <c r="Z7" s="1194"/>
      <c r="AA7" s="1194">
        <v>192</v>
      </c>
      <c r="AB7" s="1194"/>
      <c r="AC7" s="1194"/>
      <c r="AD7" s="1194"/>
      <c r="AE7" s="1195"/>
      <c r="AF7" s="1196">
        <v>189</v>
      </c>
      <c r="AG7" s="1197"/>
      <c r="AH7" s="1197"/>
      <c r="AI7" s="1197"/>
      <c r="AJ7" s="1198"/>
      <c r="AK7" s="1180"/>
      <c r="AL7" s="1181"/>
      <c r="AM7" s="1181"/>
      <c r="AN7" s="1181"/>
      <c r="AO7" s="1181"/>
      <c r="AP7" s="1181">
        <v>3938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576</v>
      </c>
      <c r="BT7" s="1185"/>
      <c r="BU7" s="1185"/>
      <c r="BV7" s="1185"/>
      <c r="BW7" s="1185"/>
      <c r="BX7" s="1185"/>
      <c r="BY7" s="1185"/>
      <c r="BZ7" s="1185"/>
      <c r="CA7" s="1185"/>
      <c r="CB7" s="1185"/>
      <c r="CC7" s="1185"/>
      <c r="CD7" s="1185"/>
      <c r="CE7" s="1185"/>
      <c r="CF7" s="1185"/>
      <c r="CG7" s="1186"/>
      <c r="CH7" s="1177">
        <v>0</v>
      </c>
      <c r="CI7" s="1178"/>
      <c r="CJ7" s="1178"/>
      <c r="CK7" s="1178"/>
      <c r="CL7" s="1179"/>
      <c r="CM7" s="1177">
        <v>17</v>
      </c>
      <c r="CN7" s="1178"/>
      <c r="CO7" s="1178"/>
      <c r="CP7" s="1178"/>
      <c r="CQ7" s="1179"/>
      <c r="CR7" s="1177">
        <v>5</v>
      </c>
      <c r="CS7" s="1178"/>
      <c r="CT7" s="1178"/>
      <c r="CU7" s="1178"/>
      <c r="CV7" s="1179"/>
      <c r="CW7" s="1177">
        <v>0</v>
      </c>
      <c r="CX7" s="1178"/>
      <c r="CY7" s="1178"/>
      <c r="CZ7" s="1178"/>
      <c r="DA7" s="1179"/>
      <c r="DB7" s="1177">
        <v>0</v>
      </c>
      <c r="DC7" s="1178"/>
      <c r="DD7" s="1178"/>
      <c r="DE7" s="1178"/>
      <c r="DF7" s="1179"/>
      <c r="DG7" s="1177">
        <v>0</v>
      </c>
      <c r="DH7" s="1178"/>
      <c r="DI7" s="1178"/>
      <c r="DJ7" s="1178"/>
      <c r="DK7" s="1179"/>
      <c r="DL7" s="1177">
        <v>0</v>
      </c>
      <c r="DM7" s="1178"/>
      <c r="DN7" s="1178"/>
      <c r="DO7" s="1178"/>
      <c r="DP7" s="1179"/>
      <c r="DQ7" s="1177">
        <v>0</v>
      </c>
      <c r="DR7" s="1178"/>
      <c r="DS7" s="1178"/>
      <c r="DT7" s="1178"/>
      <c r="DU7" s="1179"/>
      <c r="DV7" s="1204"/>
      <c r="DW7" s="1205"/>
      <c r="DX7" s="1205"/>
      <c r="DY7" s="1205"/>
      <c r="DZ7" s="1206"/>
      <c r="EA7" s="254"/>
    </row>
    <row r="8" spans="1:131" s="255" customFormat="1" ht="26.25" customHeight="1" x14ac:dyDescent="0.15">
      <c r="A8" s="261">
        <v>2</v>
      </c>
      <c r="B8" s="1120"/>
      <c r="C8" s="1121"/>
      <c r="D8" s="1121"/>
      <c r="E8" s="1121"/>
      <c r="F8" s="1121"/>
      <c r="G8" s="1121"/>
      <c r="H8" s="1121"/>
      <c r="I8" s="1121"/>
      <c r="J8" s="1121"/>
      <c r="K8" s="1121"/>
      <c r="L8" s="1121"/>
      <c r="M8" s="1121"/>
      <c r="N8" s="1121"/>
      <c r="O8" s="1121"/>
      <c r="P8" s="1122"/>
      <c r="Q8" s="1132"/>
      <c r="R8" s="1133"/>
      <c r="S8" s="1133"/>
      <c r="T8" s="1133"/>
      <c r="U8" s="1133"/>
      <c r="V8" s="1133"/>
      <c r="W8" s="1133"/>
      <c r="X8" s="1133"/>
      <c r="Y8" s="1133"/>
      <c r="Z8" s="1133"/>
      <c r="AA8" s="1133"/>
      <c r="AB8" s="1133"/>
      <c r="AC8" s="1133"/>
      <c r="AD8" s="1133"/>
      <c r="AE8" s="1134"/>
      <c r="AF8" s="1126"/>
      <c r="AG8" s="1127"/>
      <c r="AH8" s="1127"/>
      <c r="AI8" s="1127"/>
      <c r="AJ8" s="1128"/>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381</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382</v>
      </c>
      <c r="B23" s="1033" t="s">
        <v>383</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189</v>
      </c>
      <c r="AG23" s="1158"/>
      <c r="AH23" s="1158"/>
      <c r="AI23" s="1158"/>
      <c r="AJ23" s="1161"/>
      <c r="AK23" s="1162"/>
      <c r="AL23" s="1163"/>
      <c r="AM23" s="1163"/>
      <c r="AN23" s="1163"/>
      <c r="AO23" s="1163"/>
      <c r="AP23" s="1158">
        <v>3938</v>
      </c>
      <c r="AQ23" s="1158"/>
      <c r="AR23" s="1158"/>
      <c r="AS23" s="1158"/>
      <c r="AT23" s="1158"/>
      <c r="AU23" s="1164"/>
      <c r="AV23" s="1164"/>
      <c r="AW23" s="1164"/>
      <c r="AX23" s="1164"/>
      <c r="AY23" s="1165"/>
      <c r="AZ23" s="1154" t="s">
        <v>384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363</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8" t="s">
        <v>390</v>
      </c>
      <c r="AG26" s="1097"/>
      <c r="AH26" s="1097"/>
      <c r="AI26" s="1097"/>
      <c r="AJ26" s="1149"/>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395</v>
      </c>
      <c r="C28" s="1140"/>
      <c r="D28" s="1140"/>
      <c r="E28" s="1140"/>
      <c r="F28" s="1140"/>
      <c r="G28" s="1140"/>
      <c r="H28" s="1140"/>
      <c r="I28" s="1140"/>
      <c r="J28" s="1140"/>
      <c r="K28" s="1140"/>
      <c r="L28" s="1140"/>
      <c r="M28" s="1140"/>
      <c r="N28" s="1140"/>
      <c r="O28" s="1140"/>
      <c r="P28" s="1141"/>
      <c r="Q28" s="1142">
        <v>197</v>
      </c>
      <c r="R28" s="1143"/>
      <c r="S28" s="1143"/>
      <c r="T28" s="1143"/>
      <c r="U28" s="1143"/>
      <c r="V28" s="1143">
        <v>185</v>
      </c>
      <c r="W28" s="1143"/>
      <c r="X28" s="1143"/>
      <c r="Y28" s="1143"/>
      <c r="Z28" s="1143"/>
      <c r="AA28" s="1143">
        <v>13</v>
      </c>
      <c r="AB28" s="1143"/>
      <c r="AC28" s="1143"/>
      <c r="AD28" s="1143"/>
      <c r="AE28" s="1144"/>
      <c r="AF28" s="1145">
        <v>13</v>
      </c>
      <c r="AG28" s="1143"/>
      <c r="AH28" s="1143"/>
      <c r="AI28" s="1143"/>
      <c r="AJ28" s="1146"/>
      <c r="AK28" s="1147">
        <v>43</v>
      </c>
      <c r="AL28" s="1135"/>
      <c r="AM28" s="1135"/>
      <c r="AN28" s="1135"/>
      <c r="AO28" s="1135"/>
      <c r="AP28" s="1135"/>
      <c r="AQ28" s="1135"/>
      <c r="AR28" s="1135"/>
      <c r="AS28" s="1135"/>
      <c r="AT28" s="1135"/>
      <c r="AU28" s="1135"/>
      <c r="AV28" s="1135"/>
      <c r="AW28" s="1135"/>
      <c r="AX28" s="1135"/>
      <c r="AY28" s="1135"/>
      <c r="AZ28" s="1136" t="s">
        <v>562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396</v>
      </c>
      <c r="C29" s="1121"/>
      <c r="D29" s="1121"/>
      <c r="E29" s="1121"/>
      <c r="F29" s="1121"/>
      <c r="G29" s="1121"/>
      <c r="H29" s="1121"/>
      <c r="I29" s="1121"/>
      <c r="J29" s="1121"/>
      <c r="K29" s="1121"/>
      <c r="L29" s="1121"/>
      <c r="M29" s="1121"/>
      <c r="N29" s="1121"/>
      <c r="O29" s="1121"/>
      <c r="P29" s="1122"/>
      <c r="Q29" s="1132">
        <v>45</v>
      </c>
      <c r="R29" s="1133"/>
      <c r="S29" s="1133"/>
      <c r="T29" s="1133"/>
      <c r="U29" s="1133"/>
      <c r="V29" s="1133">
        <v>44</v>
      </c>
      <c r="W29" s="1133"/>
      <c r="X29" s="1133"/>
      <c r="Y29" s="1133"/>
      <c r="Z29" s="1133"/>
      <c r="AA29" s="1133">
        <v>1</v>
      </c>
      <c r="AB29" s="1133"/>
      <c r="AC29" s="1133"/>
      <c r="AD29" s="1133"/>
      <c r="AE29" s="1134"/>
      <c r="AF29" s="1126">
        <v>1</v>
      </c>
      <c r="AG29" s="1127"/>
      <c r="AH29" s="1127"/>
      <c r="AI29" s="1127"/>
      <c r="AJ29" s="1128"/>
      <c r="AK29" s="1069">
        <v>21</v>
      </c>
      <c r="AL29" s="1060"/>
      <c r="AM29" s="1060"/>
      <c r="AN29" s="1060"/>
      <c r="AO29" s="1060"/>
      <c r="AP29" s="1060"/>
      <c r="AQ29" s="1060"/>
      <c r="AR29" s="1060"/>
      <c r="AS29" s="1060"/>
      <c r="AT29" s="1060"/>
      <c r="AU29" s="1060"/>
      <c r="AV29" s="1060"/>
      <c r="AW29" s="1060"/>
      <c r="AX29" s="1060"/>
      <c r="AY29" s="1060"/>
      <c r="AZ29" s="1131" t="s">
        <v>562</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397</v>
      </c>
      <c r="C30" s="1121"/>
      <c r="D30" s="1121"/>
      <c r="E30" s="1121"/>
      <c r="F30" s="1121"/>
      <c r="G30" s="1121"/>
      <c r="H30" s="1121"/>
      <c r="I30" s="1121"/>
      <c r="J30" s="1121"/>
      <c r="K30" s="1121"/>
      <c r="L30" s="1121"/>
      <c r="M30" s="1121"/>
      <c r="N30" s="1121"/>
      <c r="O30" s="1121"/>
      <c r="P30" s="1122"/>
      <c r="Q30" s="1132">
        <v>75</v>
      </c>
      <c r="R30" s="1133"/>
      <c r="S30" s="1133"/>
      <c r="T30" s="1133"/>
      <c r="U30" s="1133"/>
      <c r="V30" s="1133">
        <v>74</v>
      </c>
      <c r="W30" s="1133"/>
      <c r="X30" s="1133"/>
      <c r="Y30" s="1133"/>
      <c r="Z30" s="1133"/>
      <c r="AA30" s="1133">
        <v>1</v>
      </c>
      <c r="AB30" s="1133"/>
      <c r="AC30" s="1133"/>
      <c r="AD30" s="1133"/>
      <c r="AE30" s="1134"/>
      <c r="AF30" s="1126">
        <v>1</v>
      </c>
      <c r="AG30" s="1127"/>
      <c r="AH30" s="1127"/>
      <c r="AI30" s="1127"/>
      <c r="AJ30" s="1128"/>
      <c r="AK30" s="1069">
        <v>50</v>
      </c>
      <c r="AL30" s="1060"/>
      <c r="AM30" s="1060"/>
      <c r="AN30" s="1060"/>
      <c r="AO30" s="1060"/>
      <c r="AP30" s="1060">
        <v>542</v>
      </c>
      <c r="AQ30" s="1060"/>
      <c r="AR30" s="1060"/>
      <c r="AS30" s="1060"/>
      <c r="AT30" s="1060"/>
      <c r="AU30" s="1060">
        <v>542</v>
      </c>
      <c r="AV30" s="1060"/>
      <c r="AW30" s="1060"/>
      <c r="AX30" s="1060"/>
      <c r="AY30" s="1060"/>
      <c r="AZ30" s="1131" t="s">
        <v>562</v>
      </c>
      <c r="BA30" s="1131"/>
      <c r="BB30" s="1131"/>
      <c r="BC30" s="1131"/>
      <c r="BD30" s="1131"/>
      <c r="BE30" s="1115" t="s">
        <v>398</v>
      </c>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c r="C31" s="1121"/>
      <c r="D31" s="1121"/>
      <c r="E31" s="1121"/>
      <c r="F31" s="1121"/>
      <c r="G31" s="1121"/>
      <c r="H31" s="1121"/>
      <c r="I31" s="1121"/>
      <c r="J31" s="1121"/>
      <c r="K31" s="1121"/>
      <c r="L31" s="1121"/>
      <c r="M31" s="1121"/>
      <c r="N31" s="1121"/>
      <c r="O31" s="1121"/>
      <c r="P31" s="1122"/>
      <c r="Q31" s="1132"/>
      <c r="R31" s="1133"/>
      <c r="S31" s="1133"/>
      <c r="T31" s="1133"/>
      <c r="U31" s="1133"/>
      <c r="V31" s="1133"/>
      <c r="W31" s="1133"/>
      <c r="X31" s="1133"/>
      <c r="Y31" s="1133"/>
      <c r="Z31" s="1133"/>
      <c r="AA31" s="1133"/>
      <c r="AB31" s="1133"/>
      <c r="AC31" s="1133"/>
      <c r="AD31" s="1133"/>
      <c r="AE31" s="1134"/>
      <c r="AF31" s="1126"/>
      <c r="AG31" s="1127"/>
      <c r="AH31" s="1127"/>
      <c r="AI31" s="1127"/>
      <c r="AJ31" s="1128"/>
      <c r="AK31" s="1069"/>
      <c r="AL31" s="1060"/>
      <c r="AM31" s="1060"/>
      <c r="AN31" s="1060"/>
      <c r="AO31" s="1060"/>
      <c r="AP31" s="1060"/>
      <c r="AQ31" s="1060"/>
      <c r="AR31" s="1060"/>
      <c r="AS31" s="1060"/>
      <c r="AT31" s="1060"/>
      <c r="AU31" s="1060"/>
      <c r="AV31" s="1060"/>
      <c r="AW31" s="1060"/>
      <c r="AX31" s="1060"/>
      <c r="AY31" s="1060"/>
      <c r="AZ31" s="1131"/>
      <c r="BA31" s="1131"/>
      <c r="BB31" s="1131"/>
      <c r="BC31" s="1131"/>
      <c r="BD31" s="1131"/>
      <c r="BE31" s="1115"/>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c r="C32" s="1121"/>
      <c r="D32" s="1121"/>
      <c r="E32" s="1121"/>
      <c r="F32" s="1121"/>
      <c r="G32" s="1121"/>
      <c r="H32" s="1121"/>
      <c r="I32" s="1121"/>
      <c r="J32" s="1121"/>
      <c r="K32" s="1121"/>
      <c r="L32" s="1121"/>
      <c r="M32" s="1121"/>
      <c r="N32" s="1121"/>
      <c r="O32" s="1121"/>
      <c r="P32" s="1122"/>
      <c r="Q32" s="1132"/>
      <c r="R32" s="1133"/>
      <c r="S32" s="1133"/>
      <c r="T32" s="1133"/>
      <c r="U32" s="1133"/>
      <c r="V32" s="1133"/>
      <c r="W32" s="1133"/>
      <c r="X32" s="1133"/>
      <c r="Y32" s="1133"/>
      <c r="Z32" s="1133"/>
      <c r="AA32" s="1133"/>
      <c r="AB32" s="1133"/>
      <c r="AC32" s="1133"/>
      <c r="AD32" s="1133"/>
      <c r="AE32" s="1134"/>
      <c r="AF32" s="1126"/>
      <c r="AG32" s="1127"/>
      <c r="AH32" s="1127"/>
      <c r="AI32" s="1127"/>
      <c r="AJ32" s="1128"/>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15"/>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c r="C33" s="1121"/>
      <c r="D33" s="1121"/>
      <c r="E33" s="1121"/>
      <c r="F33" s="1121"/>
      <c r="G33" s="1121"/>
      <c r="H33" s="1121"/>
      <c r="I33" s="1121"/>
      <c r="J33" s="1121"/>
      <c r="K33" s="1121"/>
      <c r="L33" s="1121"/>
      <c r="M33" s="1121"/>
      <c r="N33" s="1121"/>
      <c r="O33" s="1121"/>
      <c r="P33" s="1122"/>
      <c r="Q33" s="1132"/>
      <c r="R33" s="1133"/>
      <c r="S33" s="1133"/>
      <c r="T33" s="1133"/>
      <c r="U33" s="1133"/>
      <c r="V33" s="1133"/>
      <c r="W33" s="1133"/>
      <c r="X33" s="1133"/>
      <c r="Y33" s="1133"/>
      <c r="Z33" s="1133"/>
      <c r="AA33" s="1133"/>
      <c r="AB33" s="1133"/>
      <c r="AC33" s="1133"/>
      <c r="AD33" s="1133"/>
      <c r="AE33" s="1134"/>
      <c r="AF33" s="1126"/>
      <c r="AG33" s="1127"/>
      <c r="AH33" s="1127"/>
      <c r="AI33" s="1127"/>
      <c r="AJ33" s="1128"/>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15"/>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399</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382</v>
      </c>
      <c r="B63" s="1033" t="s">
        <v>400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15</v>
      </c>
      <c r="AG63" s="1048"/>
      <c r="AH63" s="1048"/>
      <c r="AI63" s="1048"/>
      <c r="AJ63" s="1113"/>
      <c r="AK63" s="1114"/>
      <c r="AL63" s="1052"/>
      <c r="AM63" s="1052"/>
      <c r="AN63" s="1052"/>
      <c r="AO63" s="1052"/>
      <c r="AP63" s="1048">
        <v>542</v>
      </c>
      <c r="AQ63" s="1048"/>
      <c r="AR63" s="1048"/>
      <c r="AS63" s="1048"/>
      <c r="AT63" s="1048"/>
      <c r="AU63" s="1048">
        <v>542</v>
      </c>
      <c r="AV63" s="1048"/>
      <c r="AW63" s="1048"/>
      <c r="AX63" s="1048"/>
      <c r="AY63" s="1048"/>
      <c r="AZ63" s="1108"/>
      <c r="BA63" s="1108"/>
      <c r="BB63" s="1108"/>
      <c r="BC63" s="1108"/>
      <c r="BD63" s="1108"/>
      <c r="BE63" s="1049"/>
      <c r="BF63" s="1049"/>
      <c r="BG63" s="1049"/>
      <c r="BH63" s="1049"/>
      <c r="BI63" s="1050"/>
      <c r="BJ63" s="1109" t="s">
        <v>401</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403</v>
      </c>
      <c r="B66" s="1085"/>
      <c r="C66" s="1085"/>
      <c r="D66" s="1085"/>
      <c r="E66" s="1085"/>
      <c r="F66" s="1085"/>
      <c r="G66" s="1085"/>
      <c r="H66" s="1085"/>
      <c r="I66" s="1085"/>
      <c r="J66" s="1085"/>
      <c r="K66" s="1085"/>
      <c r="L66" s="1085"/>
      <c r="M66" s="1085"/>
      <c r="N66" s="1085"/>
      <c r="O66" s="1085"/>
      <c r="P66" s="1086"/>
      <c r="Q66" s="1090" t="s">
        <v>404</v>
      </c>
      <c r="R66" s="1091"/>
      <c r="S66" s="1091"/>
      <c r="T66" s="1091"/>
      <c r="U66" s="1092"/>
      <c r="V66" s="1090" t="s">
        <v>388</v>
      </c>
      <c r="W66" s="1091"/>
      <c r="X66" s="1091"/>
      <c r="Y66" s="1091"/>
      <c r="Z66" s="1092"/>
      <c r="AA66" s="1090" t="s">
        <v>389</v>
      </c>
      <c r="AB66" s="1091"/>
      <c r="AC66" s="1091"/>
      <c r="AD66" s="1091"/>
      <c r="AE66" s="1092"/>
      <c r="AF66" s="1096" t="s">
        <v>405</v>
      </c>
      <c r="AG66" s="1097"/>
      <c r="AH66" s="1097"/>
      <c r="AI66" s="1097"/>
      <c r="AJ66" s="1098"/>
      <c r="AK66" s="1090" t="s">
        <v>406</v>
      </c>
      <c r="AL66" s="1085"/>
      <c r="AM66" s="1085"/>
      <c r="AN66" s="1085"/>
      <c r="AO66" s="1086"/>
      <c r="AP66" s="1090" t="s">
        <v>407</v>
      </c>
      <c r="AQ66" s="1091"/>
      <c r="AR66" s="1091"/>
      <c r="AS66" s="1091"/>
      <c r="AT66" s="1092"/>
      <c r="AU66" s="1090" t="s">
        <v>408</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563</v>
      </c>
      <c r="C68" s="1075"/>
      <c r="D68" s="1075"/>
      <c r="E68" s="1075"/>
      <c r="F68" s="1075"/>
      <c r="G68" s="1075"/>
      <c r="H68" s="1075"/>
      <c r="I68" s="1075"/>
      <c r="J68" s="1075"/>
      <c r="K68" s="1075"/>
      <c r="L68" s="1075"/>
      <c r="M68" s="1075"/>
      <c r="N68" s="1075"/>
      <c r="O68" s="1075"/>
      <c r="P68" s="1076"/>
      <c r="Q68" s="1077">
        <v>48</v>
      </c>
      <c r="R68" s="1071"/>
      <c r="S68" s="1071"/>
      <c r="T68" s="1071"/>
      <c r="U68" s="1071"/>
      <c r="V68" s="1071">
        <v>44</v>
      </c>
      <c r="W68" s="1071"/>
      <c r="X68" s="1071"/>
      <c r="Y68" s="1071"/>
      <c r="Z68" s="1071"/>
      <c r="AA68" s="1071">
        <v>4</v>
      </c>
      <c r="AB68" s="1071"/>
      <c r="AC68" s="1071"/>
      <c r="AD68" s="1071"/>
      <c r="AE68" s="1071"/>
      <c r="AF68" s="1071">
        <v>4</v>
      </c>
      <c r="AG68" s="1071"/>
      <c r="AH68" s="1071"/>
      <c r="AI68" s="1071"/>
      <c r="AJ68" s="1071"/>
      <c r="AK68" s="1071" t="s">
        <v>564</v>
      </c>
      <c r="AL68" s="1071"/>
      <c r="AM68" s="1071"/>
      <c r="AN68" s="1071"/>
      <c r="AO68" s="1071"/>
      <c r="AP68" s="1071" t="s">
        <v>565</v>
      </c>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566</v>
      </c>
      <c r="C69" s="1064"/>
      <c r="D69" s="1064"/>
      <c r="E69" s="1064"/>
      <c r="F69" s="1064"/>
      <c r="G69" s="1064"/>
      <c r="H69" s="1064"/>
      <c r="I69" s="1064"/>
      <c r="J69" s="1064"/>
      <c r="K69" s="1064"/>
      <c r="L69" s="1064"/>
      <c r="M69" s="1064"/>
      <c r="N69" s="1064"/>
      <c r="O69" s="1064"/>
      <c r="P69" s="1065"/>
      <c r="Q69" s="1066">
        <v>45</v>
      </c>
      <c r="R69" s="1060"/>
      <c r="S69" s="1060"/>
      <c r="T69" s="1060"/>
      <c r="U69" s="1060"/>
      <c r="V69" s="1060">
        <v>44</v>
      </c>
      <c r="W69" s="1060"/>
      <c r="X69" s="1060"/>
      <c r="Y69" s="1060"/>
      <c r="Z69" s="1060"/>
      <c r="AA69" s="1060">
        <v>1</v>
      </c>
      <c r="AB69" s="1060"/>
      <c r="AC69" s="1060"/>
      <c r="AD69" s="1060"/>
      <c r="AE69" s="1060"/>
      <c r="AF69" s="1060">
        <v>1</v>
      </c>
      <c r="AG69" s="1060"/>
      <c r="AH69" s="1060"/>
      <c r="AI69" s="1060"/>
      <c r="AJ69" s="1060"/>
      <c r="AK69" s="1060" t="s">
        <v>564</v>
      </c>
      <c r="AL69" s="1060"/>
      <c r="AM69" s="1060"/>
      <c r="AN69" s="1060"/>
      <c r="AO69" s="1060"/>
      <c r="AP69" s="1060" t="s">
        <v>564</v>
      </c>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574</v>
      </c>
      <c r="C70" s="1064"/>
      <c r="D70" s="1064"/>
      <c r="E70" s="1064"/>
      <c r="F70" s="1064"/>
      <c r="G70" s="1064"/>
      <c r="H70" s="1064"/>
      <c r="I70" s="1064"/>
      <c r="J70" s="1064"/>
      <c r="K70" s="1064"/>
      <c r="L70" s="1064"/>
      <c r="M70" s="1064"/>
      <c r="N70" s="1064"/>
      <c r="O70" s="1064"/>
      <c r="P70" s="1065"/>
      <c r="Q70" s="1067">
        <v>459</v>
      </c>
      <c r="R70" s="1068"/>
      <c r="S70" s="1068"/>
      <c r="T70" s="1068"/>
      <c r="U70" s="1069"/>
      <c r="V70" s="1070">
        <v>436</v>
      </c>
      <c r="W70" s="1068"/>
      <c r="X70" s="1068"/>
      <c r="Y70" s="1068"/>
      <c r="Z70" s="1069"/>
      <c r="AA70" s="1070">
        <v>23</v>
      </c>
      <c r="AB70" s="1068"/>
      <c r="AC70" s="1068"/>
      <c r="AD70" s="1068"/>
      <c r="AE70" s="1069"/>
      <c r="AF70" s="1070">
        <v>736</v>
      </c>
      <c r="AG70" s="1068"/>
      <c r="AH70" s="1068"/>
      <c r="AI70" s="1068"/>
      <c r="AJ70" s="1069"/>
      <c r="AK70" s="1070" t="s">
        <v>575</v>
      </c>
      <c r="AL70" s="1068"/>
      <c r="AM70" s="1068"/>
      <c r="AN70" s="1068"/>
      <c r="AO70" s="1069"/>
      <c r="AP70" s="1070">
        <v>1299</v>
      </c>
      <c r="AQ70" s="1068"/>
      <c r="AR70" s="1068"/>
      <c r="AS70" s="1068"/>
      <c r="AT70" s="1069"/>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567</v>
      </c>
      <c r="C71" s="1064"/>
      <c r="D71" s="1064"/>
      <c r="E71" s="1064"/>
      <c r="F71" s="1064"/>
      <c r="G71" s="1064"/>
      <c r="H71" s="1064"/>
      <c r="I71" s="1064"/>
      <c r="J71" s="1064"/>
      <c r="K71" s="1064"/>
      <c r="L71" s="1064"/>
      <c r="M71" s="1064"/>
      <c r="N71" s="1064"/>
      <c r="O71" s="1064"/>
      <c r="P71" s="1065"/>
      <c r="Q71" s="1067">
        <v>18</v>
      </c>
      <c r="R71" s="1068"/>
      <c r="S71" s="1068"/>
      <c r="T71" s="1068"/>
      <c r="U71" s="1069"/>
      <c r="V71" s="1070">
        <v>18</v>
      </c>
      <c r="W71" s="1068"/>
      <c r="X71" s="1068"/>
      <c r="Y71" s="1068"/>
      <c r="Z71" s="1069"/>
      <c r="AA71" s="1070" t="s">
        <v>564</v>
      </c>
      <c r="AB71" s="1068"/>
      <c r="AC71" s="1068"/>
      <c r="AD71" s="1068"/>
      <c r="AE71" s="1069"/>
      <c r="AF71" s="1070" t="s">
        <v>564</v>
      </c>
      <c r="AG71" s="1068"/>
      <c r="AH71" s="1068"/>
      <c r="AI71" s="1068"/>
      <c r="AJ71" s="1069"/>
      <c r="AK71" s="1070" t="s">
        <v>564</v>
      </c>
      <c r="AL71" s="1068"/>
      <c r="AM71" s="1068"/>
      <c r="AN71" s="1068"/>
      <c r="AO71" s="1069"/>
      <c r="AP71" s="1070" t="s">
        <v>564</v>
      </c>
      <c r="AQ71" s="1068"/>
      <c r="AR71" s="1068"/>
      <c r="AS71" s="1068"/>
      <c r="AT71" s="1069"/>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568</v>
      </c>
      <c r="C72" s="1064"/>
      <c r="D72" s="1064"/>
      <c r="E72" s="1064"/>
      <c r="F72" s="1064"/>
      <c r="G72" s="1064"/>
      <c r="H72" s="1064"/>
      <c r="I72" s="1064"/>
      <c r="J72" s="1064"/>
      <c r="K72" s="1064"/>
      <c r="L72" s="1064"/>
      <c r="M72" s="1064"/>
      <c r="N72" s="1064"/>
      <c r="O72" s="1064"/>
      <c r="P72" s="1065"/>
      <c r="Q72" s="1067">
        <v>676</v>
      </c>
      <c r="R72" s="1068"/>
      <c r="S72" s="1068"/>
      <c r="T72" s="1068"/>
      <c r="U72" s="1069"/>
      <c r="V72" s="1070">
        <v>676</v>
      </c>
      <c r="W72" s="1068"/>
      <c r="X72" s="1068"/>
      <c r="Y72" s="1068"/>
      <c r="Z72" s="1069"/>
      <c r="AA72" s="1070" t="s">
        <v>564</v>
      </c>
      <c r="AB72" s="1068"/>
      <c r="AC72" s="1068"/>
      <c r="AD72" s="1068"/>
      <c r="AE72" s="1069"/>
      <c r="AF72" s="1070" t="s">
        <v>564</v>
      </c>
      <c r="AG72" s="1068"/>
      <c r="AH72" s="1068"/>
      <c r="AI72" s="1068"/>
      <c r="AJ72" s="1069"/>
      <c r="AK72" s="1070" t="s">
        <v>569</v>
      </c>
      <c r="AL72" s="1068"/>
      <c r="AM72" s="1068"/>
      <c r="AN72" s="1068"/>
      <c r="AO72" s="1069"/>
      <c r="AP72" s="1070" t="s">
        <v>564</v>
      </c>
      <c r="AQ72" s="1068"/>
      <c r="AR72" s="1068"/>
      <c r="AS72" s="1068"/>
      <c r="AT72" s="1069"/>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570</v>
      </c>
      <c r="C73" s="1064"/>
      <c r="D73" s="1064"/>
      <c r="E73" s="1064"/>
      <c r="F73" s="1064"/>
      <c r="G73" s="1064"/>
      <c r="H73" s="1064"/>
      <c r="I73" s="1064"/>
      <c r="J73" s="1064"/>
      <c r="K73" s="1064"/>
      <c r="L73" s="1064"/>
      <c r="M73" s="1064"/>
      <c r="N73" s="1064"/>
      <c r="O73" s="1064"/>
      <c r="P73" s="1065"/>
      <c r="Q73" s="1067">
        <v>715</v>
      </c>
      <c r="R73" s="1068"/>
      <c r="S73" s="1068"/>
      <c r="T73" s="1068"/>
      <c r="U73" s="1069"/>
      <c r="V73" s="1070">
        <v>708</v>
      </c>
      <c r="W73" s="1068"/>
      <c r="X73" s="1068"/>
      <c r="Y73" s="1068"/>
      <c r="Z73" s="1069"/>
      <c r="AA73" s="1070">
        <v>7</v>
      </c>
      <c r="AB73" s="1068"/>
      <c r="AC73" s="1068"/>
      <c r="AD73" s="1068"/>
      <c r="AE73" s="1069"/>
      <c r="AF73" s="1070">
        <v>7</v>
      </c>
      <c r="AG73" s="1068"/>
      <c r="AH73" s="1068"/>
      <c r="AI73" s="1068"/>
      <c r="AJ73" s="1069"/>
      <c r="AK73" s="1070" t="s">
        <v>564</v>
      </c>
      <c r="AL73" s="1068"/>
      <c r="AM73" s="1068"/>
      <c r="AN73" s="1068"/>
      <c r="AO73" s="1069"/>
      <c r="AP73" s="1070">
        <v>883</v>
      </c>
      <c r="AQ73" s="1068"/>
      <c r="AR73" s="1068"/>
      <c r="AS73" s="1068"/>
      <c r="AT73" s="1069"/>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571</v>
      </c>
      <c r="C74" s="1064"/>
      <c r="D74" s="1064"/>
      <c r="E74" s="1064"/>
      <c r="F74" s="1064"/>
      <c r="G74" s="1064"/>
      <c r="H74" s="1064"/>
      <c r="I74" s="1064"/>
      <c r="J74" s="1064"/>
      <c r="K74" s="1064"/>
      <c r="L74" s="1064"/>
      <c r="M74" s="1064"/>
      <c r="N74" s="1064"/>
      <c r="O74" s="1064"/>
      <c r="P74" s="1065"/>
      <c r="Q74" s="1067">
        <v>66</v>
      </c>
      <c r="R74" s="1068"/>
      <c r="S74" s="1068"/>
      <c r="T74" s="1068"/>
      <c r="U74" s="1069"/>
      <c r="V74" s="1070">
        <v>32</v>
      </c>
      <c r="W74" s="1068"/>
      <c r="X74" s="1068"/>
      <c r="Y74" s="1068"/>
      <c r="Z74" s="1069"/>
      <c r="AA74" s="1070">
        <v>34</v>
      </c>
      <c r="AB74" s="1068"/>
      <c r="AC74" s="1068"/>
      <c r="AD74" s="1068"/>
      <c r="AE74" s="1069"/>
      <c r="AF74" s="1070">
        <v>34</v>
      </c>
      <c r="AG74" s="1068"/>
      <c r="AH74" s="1068"/>
      <c r="AI74" s="1068"/>
      <c r="AJ74" s="1069"/>
      <c r="AK74" s="1070" t="s">
        <v>569</v>
      </c>
      <c r="AL74" s="1068"/>
      <c r="AM74" s="1068"/>
      <c r="AN74" s="1068"/>
      <c r="AO74" s="1069"/>
      <c r="AP74" s="1070" t="s">
        <v>569</v>
      </c>
      <c r="AQ74" s="1068"/>
      <c r="AR74" s="1068"/>
      <c r="AS74" s="1068"/>
      <c r="AT74" s="1069"/>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572</v>
      </c>
      <c r="C75" s="1064"/>
      <c r="D75" s="1064"/>
      <c r="E75" s="1064"/>
      <c r="F75" s="1064"/>
      <c r="G75" s="1064"/>
      <c r="H75" s="1064"/>
      <c r="I75" s="1064"/>
      <c r="J75" s="1064"/>
      <c r="K75" s="1064"/>
      <c r="L75" s="1064"/>
      <c r="M75" s="1064"/>
      <c r="N75" s="1064"/>
      <c r="O75" s="1064"/>
      <c r="P75" s="1065"/>
      <c r="Q75" s="1067">
        <v>869</v>
      </c>
      <c r="R75" s="1068"/>
      <c r="S75" s="1068"/>
      <c r="T75" s="1068"/>
      <c r="U75" s="1069"/>
      <c r="V75" s="1070">
        <v>869</v>
      </c>
      <c r="W75" s="1068"/>
      <c r="X75" s="1068"/>
      <c r="Y75" s="1068"/>
      <c r="Z75" s="1069"/>
      <c r="AA75" s="1070" t="s">
        <v>569</v>
      </c>
      <c r="AB75" s="1068"/>
      <c r="AC75" s="1068"/>
      <c r="AD75" s="1068"/>
      <c r="AE75" s="1069"/>
      <c r="AF75" s="1070" t="s">
        <v>569</v>
      </c>
      <c r="AG75" s="1068"/>
      <c r="AH75" s="1068"/>
      <c r="AI75" s="1068"/>
      <c r="AJ75" s="1069"/>
      <c r="AK75" s="1070" t="s">
        <v>569</v>
      </c>
      <c r="AL75" s="1068"/>
      <c r="AM75" s="1068"/>
      <c r="AN75" s="1068"/>
      <c r="AO75" s="1069"/>
      <c r="AP75" s="1070">
        <v>739</v>
      </c>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573</v>
      </c>
      <c r="C76" s="1064"/>
      <c r="D76" s="1064"/>
      <c r="E76" s="1064"/>
      <c r="F76" s="1064"/>
      <c r="G76" s="1064"/>
      <c r="H76" s="1064"/>
      <c r="I76" s="1064"/>
      <c r="J76" s="1064"/>
      <c r="K76" s="1064"/>
      <c r="L76" s="1064"/>
      <c r="M76" s="1064"/>
      <c r="N76" s="1064"/>
      <c r="O76" s="1064"/>
      <c r="P76" s="1065"/>
      <c r="Q76" s="1067">
        <v>530</v>
      </c>
      <c r="R76" s="1068"/>
      <c r="S76" s="1068"/>
      <c r="T76" s="1068"/>
      <c r="U76" s="1069"/>
      <c r="V76" s="1070">
        <v>549</v>
      </c>
      <c r="W76" s="1068"/>
      <c r="X76" s="1068"/>
      <c r="Y76" s="1068"/>
      <c r="Z76" s="1069"/>
      <c r="AA76" s="1070">
        <v>1</v>
      </c>
      <c r="AB76" s="1068"/>
      <c r="AC76" s="1068"/>
      <c r="AD76" s="1068"/>
      <c r="AE76" s="1069"/>
      <c r="AF76" s="1070">
        <v>1</v>
      </c>
      <c r="AG76" s="1068"/>
      <c r="AH76" s="1068"/>
      <c r="AI76" s="1068"/>
      <c r="AJ76" s="1069"/>
      <c r="AK76" s="1070" t="s">
        <v>569</v>
      </c>
      <c r="AL76" s="1068"/>
      <c r="AM76" s="1068"/>
      <c r="AN76" s="1068"/>
      <c r="AO76" s="1069"/>
      <c r="AP76" s="1070" t="s">
        <v>569</v>
      </c>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382</v>
      </c>
      <c r="B88" s="1033" t="s">
        <v>409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v>2921</v>
      </c>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410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418</v>
      </c>
      <c r="AB109" s="983"/>
      <c r="AC109" s="983"/>
      <c r="AD109" s="983"/>
      <c r="AE109" s="984"/>
      <c r="AF109" s="985" t="s">
        <v>302</v>
      </c>
      <c r="AG109" s="983"/>
      <c r="AH109" s="983"/>
      <c r="AI109" s="983"/>
      <c r="AJ109" s="984"/>
      <c r="AK109" s="985" t="s">
        <v>301</v>
      </c>
      <c r="AL109" s="983"/>
      <c r="AM109" s="983"/>
      <c r="AN109" s="983"/>
      <c r="AO109" s="984"/>
      <c r="AP109" s="985" t="s">
        <v>419</v>
      </c>
      <c r="AQ109" s="983"/>
      <c r="AR109" s="983"/>
      <c r="AS109" s="983"/>
      <c r="AT109" s="1014"/>
      <c r="AU109" s="982" t="s">
        <v>417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418</v>
      </c>
      <c r="BR109" s="983"/>
      <c r="BS109" s="983"/>
      <c r="BT109" s="983"/>
      <c r="BU109" s="984"/>
      <c r="BV109" s="985" t="s">
        <v>302</v>
      </c>
      <c r="BW109" s="983"/>
      <c r="BX109" s="983"/>
      <c r="BY109" s="983"/>
      <c r="BZ109" s="984"/>
      <c r="CA109" s="985" t="s">
        <v>301</v>
      </c>
      <c r="CB109" s="983"/>
      <c r="CC109" s="983"/>
      <c r="CD109" s="983"/>
      <c r="CE109" s="984"/>
      <c r="CF109" s="1021" t="s">
        <v>419</v>
      </c>
      <c r="CG109" s="1021"/>
      <c r="CH109" s="1021"/>
      <c r="CI109" s="1021"/>
      <c r="CJ109" s="1021"/>
      <c r="CK109" s="985" t="s">
        <v>420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418</v>
      </c>
      <c r="DH109" s="983"/>
      <c r="DI109" s="983"/>
      <c r="DJ109" s="983"/>
      <c r="DK109" s="984"/>
      <c r="DL109" s="985" t="s">
        <v>302</v>
      </c>
      <c r="DM109" s="983"/>
      <c r="DN109" s="983"/>
      <c r="DO109" s="983"/>
      <c r="DP109" s="984"/>
      <c r="DQ109" s="985" t="s">
        <v>301</v>
      </c>
      <c r="DR109" s="983"/>
      <c r="DS109" s="983"/>
      <c r="DT109" s="983"/>
      <c r="DU109" s="984"/>
      <c r="DV109" s="985" t="s">
        <v>419</v>
      </c>
      <c r="DW109" s="983"/>
      <c r="DX109" s="983"/>
      <c r="DY109" s="983"/>
      <c r="DZ109" s="1014"/>
    </row>
    <row r="110" spans="1:131" s="246" customFormat="1" ht="26.25" customHeight="1" x14ac:dyDescent="0.15">
      <c r="A110" s="885" t="s">
        <v>421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406803</v>
      </c>
      <c r="AB110" s="976"/>
      <c r="AC110" s="976"/>
      <c r="AD110" s="976"/>
      <c r="AE110" s="977"/>
      <c r="AF110" s="978">
        <v>337958</v>
      </c>
      <c r="AG110" s="976"/>
      <c r="AH110" s="976"/>
      <c r="AI110" s="976"/>
      <c r="AJ110" s="977"/>
      <c r="AK110" s="978">
        <v>323644</v>
      </c>
      <c r="AL110" s="976"/>
      <c r="AM110" s="976"/>
      <c r="AN110" s="976"/>
      <c r="AO110" s="977"/>
      <c r="AP110" s="979">
        <v>25.7</v>
      </c>
      <c r="AQ110" s="980"/>
      <c r="AR110" s="980"/>
      <c r="AS110" s="980"/>
      <c r="AT110" s="981"/>
      <c r="AU110" s="1015" t="s">
        <v>72</v>
      </c>
      <c r="AV110" s="1016"/>
      <c r="AW110" s="1016"/>
      <c r="AX110" s="1016"/>
      <c r="AY110" s="1016"/>
      <c r="AZ110" s="941" t="s">
        <v>422</v>
      </c>
      <c r="BA110" s="886"/>
      <c r="BB110" s="886"/>
      <c r="BC110" s="886"/>
      <c r="BD110" s="886"/>
      <c r="BE110" s="886"/>
      <c r="BF110" s="886"/>
      <c r="BG110" s="886"/>
      <c r="BH110" s="886"/>
      <c r="BI110" s="886"/>
      <c r="BJ110" s="886"/>
      <c r="BK110" s="886"/>
      <c r="BL110" s="886"/>
      <c r="BM110" s="886"/>
      <c r="BN110" s="886"/>
      <c r="BO110" s="886"/>
      <c r="BP110" s="887"/>
      <c r="BQ110" s="942">
        <v>3374940</v>
      </c>
      <c r="BR110" s="923"/>
      <c r="BS110" s="923"/>
      <c r="BT110" s="923"/>
      <c r="BU110" s="923"/>
      <c r="BV110" s="923">
        <v>3819588</v>
      </c>
      <c r="BW110" s="923"/>
      <c r="BX110" s="923"/>
      <c r="BY110" s="923"/>
      <c r="BZ110" s="923"/>
      <c r="CA110" s="923">
        <v>3937611</v>
      </c>
      <c r="CB110" s="923"/>
      <c r="CC110" s="923"/>
      <c r="CD110" s="923"/>
      <c r="CE110" s="923"/>
      <c r="CF110" s="947">
        <v>313.2</v>
      </c>
      <c r="CG110" s="948"/>
      <c r="CH110" s="948"/>
      <c r="CI110" s="948"/>
      <c r="CJ110" s="948"/>
      <c r="CK110" s="1011" t="s">
        <v>423</v>
      </c>
      <c r="CL110" s="897"/>
      <c r="CM110" s="972" t="s">
        <v>424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136</v>
      </c>
      <c r="DH110" s="923"/>
      <c r="DI110" s="923"/>
      <c r="DJ110" s="923"/>
      <c r="DK110" s="923"/>
      <c r="DL110" s="923" t="s">
        <v>136</v>
      </c>
      <c r="DM110" s="923"/>
      <c r="DN110" s="923"/>
      <c r="DO110" s="923"/>
      <c r="DP110" s="923"/>
      <c r="DQ110" s="923" t="s">
        <v>425</v>
      </c>
      <c r="DR110" s="923"/>
      <c r="DS110" s="923"/>
      <c r="DT110" s="923"/>
      <c r="DU110" s="923"/>
      <c r="DV110" s="924" t="s">
        <v>136</v>
      </c>
      <c r="DW110" s="924"/>
      <c r="DX110" s="924"/>
      <c r="DY110" s="924"/>
      <c r="DZ110" s="925"/>
    </row>
    <row r="111" spans="1:131" s="246" customFormat="1" ht="26.25" customHeight="1" x14ac:dyDescent="0.15">
      <c r="A111" s="852" t="s">
        <v>426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136</v>
      </c>
      <c r="AB111" s="1004"/>
      <c r="AC111" s="1004"/>
      <c r="AD111" s="1004"/>
      <c r="AE111" s="1005"/>
      <c r="AF111" s="1006" t="s">
        <v>427</v>
      </c>
      <c r="AG111" s="1004"/>
      <c r="AH111" s="1004"/>
      <c r="AI111" s="1004"/>
      <c r="AJ111" s="1005"/>
      <c r="AK111" s="1006" t="s">
        <v>136</v>
      </c>
      <c r="AL111" s="1004"/>
      <c r="AM111" s="1004"/>
      <c r="AN111" s="1004"/>
      <c r="AO111" s="1005"/>
      <c r="AP111" s="1007" t="s">
        <v>136</v>
      </c>
      <c r="AQ111" s="1008"/>
      <c r="AR111" s="1008"/>
      <c r="AS111" s="1008"/>
      <c r="AT111" s="1009"/>
      <c r="AU111" s="1017"/>
      <c r="AV111" s="1018"/>
      <c r="AW111" s="1018"/>
      <c r="AX111" s="1018"/>
      <c r="AY111" s="1018"/>
      <c r="AZ111" s="893" t="s">
        <v>428</v>
      </c>
      <c r="BA111" s="828"/>
      <c r="BB111" s="828"/>
      <c r="BC111" s="828"/>
      <c r="BD111" s="828"/>
      <c r="BE111" s="828"/>
      <c r="BF111" s="828"/>
      <c r="BG111" s="828"/>
      <c r="BH111" s="828"/>
      <c r="BI111" s="828"/>
      <c r="BJ111" s="828"/>
      <c r="BK111" s="828"/>
      <c r="BL111" s="828"/>
      <c r="BM111" s="828"/>
      <c r="BN111" s="828"/>
      <c r="BO111" s="828"/>
      <c r="BP111" s="829"/>
      <c r="BQ111" s="894" t="s">
        <v>136</v>
      </c>
      <c r="BR111" s="895"/>
      <c r="BS111" s="895"/>
      <c r="BT111" s="895"/>
      <c r="BU111" s="895"/>
      <c r="BV111" s="895" t="s">
        <v>136</v>
      </c>
      <c r="BW111" s="895"/>
      <c r="BX111" s="895"/>
      <c r="BY111" s="895"/>
      <c r="BZ111" s="895"/>
      <c r="CA111" s="895" t="s">
        <v>429</v>
      </c>
      <c r="CB111" s="895"/>
      <c r="CC111" s="895"/>
      <c r="CD111" s="895"/>
      <c r="CE111" s="895"/>
      <c r="CF111" s="956" t="s">
        <v>427</v>
      </c>
      <c r="CG111" s="957"/>
      <c r="CH111" s="957"/>
      <c r="CI111" s="957"/>
      <c r="CJ111" s="957"/>
      <c r="CK111" s="1012"/>
      <c r="CL111" s="899"/>
      <c r="CM111" s="902" t="s">
        <v>430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136</v>
      </c>
      <c r="DH111" s="895"/>
      <c r="DI111" s="895"/>
      <c r="DJ111" s="895"/>
      <c r="DK111" s="895"/>
      <c r="DL111" s="895" t="s">
        <v>136</v>
      </c>
      <c r="DM111" s="895"/>
      <c r="DN111" s="895"/>
      <c r="DO111" s="895"/>
      <c r="DP111" s="895"/>
      <c r="DQ111" s="895" t="s">
        <v>431</v>
      </c>
      <c r="DR111" s="895"/>
      <c r="DS111" s="895"/>
      <c r="DT111" s="895"/>
      <c r="DU111" s="895"/>
      <c r="DV111" s="872" t="s">
        <v>136</v>
      </c>
      <c r="DW111" s="872"/>
      <c r="DX111" s="872"/>
      <c r="DY111" s="872"/>
      <c r="DZ111" s="873"/>
    </row>
    <row r="112" spans="1:131" s="246" customFormat="1" ht="26.25" customHeight="1" x14ac:dyDescent="0.15">
      <c r="A112" s="997" t="s">
        <v>432</v>
      </c>
      <c r="B112" s="998"/>
      <c r="C112" s="828" t="s">
        <v>433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429</v>
      </c>
      <c r="AB112" s="858"/>
      <c r="AC112" s="858"/>
      <c r="AD112" s="858"/>
      <c r="AE112" s="859"/>
      <c r="AF112" s="860" t="s">
        <v>136</v>
      </c>
      <c r="AG112" s="858"/>
      <c r="AH112" s="858"/>
      <c r="AI112" s="858"/>
      <c r="AJ112" s="859"/>
      <c r="AK112" s="860" t="s">
        <v>136</v>
      </c>
      <c r="AL112" s="858"/>
      <c r="AM112" s="858"/>
      <c r="AN112" s="858"/>
      <c r="AO112" s="859"/>
      <c r="AP112" s="905" t="s">
        <v>136</v>
      </c>
      <c r="AQ112" s="906"/>
      <c r="AR112" s="906"/>
      <c r="AS112" s="906"/>
      <c r="AT112" s="907"/>
      <c r="AU112" s="1017"/>
      <c r="AV112" s="1018"/>
      <c r="AW112" s="1018"/>
      <c r="AX112" s="1018"/>
      <c r="AY112" s="1018"/>
      <c r="AZ112" s="893" t="s">
        <v>434</v>
      </c>
      <c r="BA112" s="828"/>
      <c r="BB112" s="828"/>
      <c r="BC112" s="828"/>
      <c r="BD112" s="828"/>
      <c r="BE112" s="828"/>
      <c r="BF112" s="828"/>
      <c r="BG112" s="828"/>
      <c r="BH112" s="828"/>
      <c r="BI112" s="828"/>
      <c r="BJ112" s="828"/>
      <c r="BK112" s="828"/>
      <c r="BL112" s="828"/>
      <c r="BM112" s="828"/>
      <c r="BN112" s="828"/>
      <c r="BO112" s="828"/>
      <c r="BP112" s="829"/>
      <c r="BQ112" s="894">
        <v>640508</v>
      </c>
      <c r="BR112" s="895"/>
      <c r="BS112" s="895"/>
      <c r="BT112" s="895"/>
      <c r="BU112" s="895"/>
      <c r="BV112" s="895">
        <v>588839</v>
      </c>
      <c r="BW112" s="895"/>
      <c r="BX112" s="895"/>
      <c r="BY112" s="895"/>
      <c r="BZ112" s="895"/>
      <c r="CA112" s="895">
        <v>357656</v>
      </c>
      <c r="CB112" s="895"/>
      <c r="CC112" s="895"/>
      <c r="CD112" s="895"/>
      <c r="CE112" s="895"/>
      <c r="CF112" s="956">
        <v>28.4</v>
      </c>
      <c r="CG112" s="957"/>
      <c r="CH112" s="957"/>
      <c r="CI112" s="957"/>
      <c r="CJ112" s="957"/>
      <c r="CK112" s="1012"/>
      <c r="CL112" s="899"/>
      <c r="CM112" s="902" t="s">
        <v>435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136</v>
      </c>
      <c r="DH112" s="895"/>
      <c r="DI112" s="895"/>
      <c r="DJ112" s="895"/>
      <c r="DK112" s="895"/>
      <c r="DL112" s="895" t="s">
        <v>136</v>
      </c>
      <c r="DM112" s="895"/>
      <c r="DN112" s="895"/>
      <c r="DO112" s="895"/>
      <c r="DP112" s="895"/>
      <c r="DQ112" s="895" t="s">
        <v>136</v>
      </c>
      <c r="DR112" s="895"/>
      <c r="DS112" s="895"/>
      <c r="DT112" s="895"/>
      <c r="DU112" s="895"/>
      <c r="DV112" s="872" t="s">
        <v>136</v>
      </c>
      <c r="DW112" s="872"/>
      <c r="DX112" s="872"/>
      <c r="DY112" s="872"/>
      <c r="DZ112" s="873"/>
    </row>
    <row r="113" spans="1:130" s="246" customFormat="1" ht="26.25" customHeight="1" x14ac:dyDescent="0.15">
      <c r="A113" s="999"/>
      <c r="B113" s="1000"/>
      <c r="C113" s="828" t="s">
        <v>436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53726</v>
      </c>
      <c r="AB113" s="1004"/>
      <c r="AC113" s="1004"/>
      <c r="AD113" s="1004"/>
      <c r="AE113" s="1005"/>
      <c r="AF113" s="1006">
        <v>51729</v>
      </c>
      <c r="AG113" s="1004"/>
      <c r="AH113" s="1004"/>
      <c r="AI113" s="1004"/>
      <c r="AJ113" s="1005"/>
      <c r="AK113" s="1006">
        <v>48929</v>
      </c>
      <c r="AL113" s="1004"/>
      <c r="AM113" s="1004"/>
      <c r="AN113" s="1004"/>
      <c r="AO113" s="1005"/>
      <c r="AP113" s="1007">
        <v>3.9</v>
      </c>
      <c r="AQ113" s="1008"/>
      <c r="AR113" s="1008"/>
      <c r="AS113" s="1008"/>
      <c r="AT113" s="1009"/>
      <c r="AU113" s="1017"/>
      <c r="AV113" s="1018"/>
      <c r="AW113" s="1018"/>
      <c r="AX113" s="1018"/>
      <c r="AY113" s="1018"/>
      <c r="AZ113" s="893" t="s">
        <v>437</v>
      </c>
      <c r="BA113" s="828"/>
      <c r="BB113" s="828"/>
      <c r="BC113" s="828"/>
      <c r="BD113" s="828"/>
      <c r="BE113" s="828"/>
      <c r="BF113" s="828"/>
      <c r="BG113" s="828"/>
      <c r="BH113" s="828"/>
      <c r="BI113" s="828"/>
      <c r="BJ113" s="828"/>
      <c r="BK113" s="828"/>
      <c r="BL113" s="828"/>
      <c r="BM113" s="828"/>
      <c r="BN113" s="828"/>
      <c r="BO113" s="828"/>
      <c r="BP113" s="829"/>
      <c r="BQ113" s="894">
        <v>816413</v>
      </c>
      <c r="BR113" s="895"/>
      <c r="BS113" s="895"/>
      <c r="BT113" s="895"/>
      <c r="BU113" s="895"/>
      <c r="BV113" s="895">
        <v>756676</v>
      </c>
      <c r="BW113" s="895"/>
      <c r="BX113" s="895"/>
      <c r="BY113" s="895"/>
      <c r="BZ113" s="895"/>
      <c r="CA113" s="895">
        <v>707723</v>
      </c>
      <c r="CB113" s="895"/>
      <c r="CC113" s="895"/>
      <c r="CD113" s="895"/>
      <c r="CE113" s="895"/>
      <c r="CF113" s="956">
        <v>56.3</v>
      </c>
      <c r="CG113" s="957"/>
      <c r="CH113" s="957"/>
      <c r="CI113" s="957"/>
      <c r="CJ113" s="957"/>
      <c r="CK113" s="1012"/>
      <c r="CL113" s="899"/>
      <c r="CM113" s="902" t="s">
        <v>438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427</v>
      </c>
      <c r="DH113" s="858"/>
      <c r="DI113" s="858"/>
      <c r="DJ113" s="858"/>
      <c r="DK113" s="859"/>
      <c r="DL113" s="860" t="s">
        <v>136</v>
      </c>
      <c r="DM113" s="858"/>
      <c r="DN113" s="858"/>
      <c r="DO113" s="858"/>
      <c r="DP113" s="859"/>
      <c r="DQ113" s="860" t="s">
        <v>439</v>
      </c>
      <c r="DR113" s="858"/>
      <c r="DS113" s="858"/>
      <c r="DT113" s="858"/>
      <c r="DU113" s="859"/>
      <c r="DV113" s="905" t="s">
        <v>136</v>
      </c>
      <c r="DW113" s="906"/>
      <c r="DX113" s="906"/>
      <c r="DY113" s="906"/>
      <c r="DZ113" s="907"/>
    </row>
    <row r="114" spans="1:130" s="246" customFormat="1" ht="26.25" customHeight="1" x14ac:dyDescent="0.15">
      <c r="A114" s="999"/>
      <c r="B114" s="1000"/>
      <c r="C114" s="828" t="s">
        <v>440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78156</v>
      </c>
      <c r="AB114" s="858"/>
      <c r="AC114" s="858"/>
      <c r="AD114" s="858"/>
      <c r="AE114" s="859"/>
      <c r="AF114" s="860">
        <v>75863</v>
      </c>
      <c r="AG114" s="858"/>
      <c r="AH114" s="858"/>
      <c r="AI114" s="858"/>
      <c r="AJ114" s="859"/>
      <c r="AK114" s="860">
        <v>64021</v>
      </c>
      <c r="AL114" s="858"/>
      <c r="AM114" s="858"/>
      <c r="AN114" s="858"/>
      <c r="AO114" s="859"/>
      <c r="AP114" s="905">
        <v>5.0999999999999996</v>
      </c>
      <c r="AQ114" s="906"/>
      <c r="AR114" s="906"/>
      <c r="AS114" s="906"/>
      <c r="AT114" s="907"/>
      <c r="AU114" s="1017"/>
      <c r="AV114" s="1018"/>
      <c r="AW114" s="1018"/>
      <c r="AX114" s="1018"/>
      <c r="AY114" s="1018"/>
      <c r="AZ114" s="893" t="s">
        <v>441</v>
      </c>
      <c r="BA114" s="828"/>
      <c r="BB114" s="828"/>
      <c r="BC114" s="828"/>
      <c r="BD114" s="828"/>
      <c r="BE114" s="828"/>
      <c r="BF114" s="828"/>
      <c r="BG114" s="828"/>
      <c r="BH114" s="828"/>
      <c r="BI114" s="828"/>
      <c r="BJ114" s="828"/>
      <c r="BK114" s="828"/>
      <c r="BL114" s="828"/>
      <c r="BM114" s="828"/>
      <c r="BN114" s="828"/>
      <c r="BO114" s="828"/>
      <c r="BP114" s="829"/>
      <c r="BQ114" s="894">
        <v>436249</v>
      </c>
      <c r="BR114" s="895"/>
      <c r="BS114" s="895"/>
      <c r="BT114" s="895"/>
      <c r="BU114" s="895"/>
      <c r="BV114" s="895">
        <v>388276</v>
      </c>
      <c r="BW114" s="895"/>
      <c r="BX114" s="895"/>
      <c r="BY114" s="895"/>
      <c r="BZ114" s="895"/>
      <c r="CA114" s="895">
        <v>424976</v>
      </c>
      <c r="CB114" s="895"/>
      <c r="CC114" s="895"/>
      <c r="CD114" s="895"/>
      <c r="CE114" s="895"/>
      <c r="CF114" s="956">
        <v>33.799999999999997</v>
      </c>
      <c r="CG114" s="957"/>
      <c r="CH114" s="957"/>
      <c r="CI114" s="957"/>
      <c r="CJ114" s="957"/>
      <c r="CK114" s="1012"/>
      <c r="CL114" s="899"/>
      <c r="CM114" s="902" t="s">
        <v>442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136</v>
      </c>
      <c r="DH114" s="858"/>
      <c r="DI114" s="858"/>
      <c r="DJ114" s="858"/>
      <c r="DK114" s="859"/>
      <c r="DL114" s="860" t="s">
        <v>136</v>
      </c>
      <c r="DM114" s="858"/>
      <c r="DN114" s="858"/>
      <c r="DO114" s="858"/>
      <c r="DP114" s="859"/>
      <c r="DQ114" s="860" t="s">
        <v>136</v>
      </c>
      <c r="DR114" s="858"/>
      <c r="DS114" s="858"/>
      <c r="DT114" s="858"/>
      <c r="DU114" s="859"/>
      <c r="DV114" s="905" t="s">
        <v>136</v>
      </c>
      <c r="DW114" s="906"/>
      <c r="DX114" s="906"/>
      <c r="DY114" s="906"/>
      <c r="DZ114" s="907"/>
    </row>
    <row r="115" spans="1:130" s="246" customFormat="1" ht="26.25" customHeight="1" x14ac:dyDescent="0.15">
      <c r="A115" s="999"/>
      <c r="B115" s="1000"/>
      <c r="C115" s="828" t="s">
        <v>443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136</v>
      </c>
      <c r="AB115" s="1004"/>
      <c r="AC115" s="1004"/>
      <c r="AD115" s="1004"/>
      <c r="AE115" s="1005"/>
      <c r="AF115" s="1006" t="s">
        <v>136</v>
      </c>
      <c r="AG115" s="1004"/>
      <c r="AH115" s="1004"/>
      <c r="AI115" s="1004"/>
      <c r="AJ115" s="1005"/>
      <c r="AK115" s="1006" t="s">
        <v>136</v>
      </c>
      <c r="AL115" s="1004"/>
      <c r="AM115" s="1004"/>
      <c r="AN115" s="1004"/>
      <c r="AO115" s="1005"/>
      <c r="AP115" s="1007" t="s">
        <v>136</v>
      </c>
      <c r="AQ115" s="1008"/>
      <c r="AR115" s="1008"/>
      <c r="AS115" s="1008"/>
      <c r="AT115" s="1009"/>
      <c r="AU115" s="1017"/>
      <c r="AV115" s="1018"/>
      <c r="AW115" s="1018"/>
      <c r="AX115" s="1018"/>
      <c r="AY115" s="1018"/>
      <c r="AZ115" s="893" t="s">
        <v>444</v>
      </c>
      <c r="BA115" s="828"/>
      <c r="BB115" s="828"/>
      <c r="BC115" s="828"/>
      <c r="BD115" s="828"/>
      <c r="BE115" s="828"/>
      <c r="BF115" s="828"/>
      <c r="BG115" s="828"/>
      <c r="BH115" s="828"/>
      <c r="BI115" s="828"/>
      <c r="BJ115" s="828"/>
      <c r="BK115" s="828"/>
      <c r="BL115" s="828"/>
      <c r="BM115" s="828"/>
      <c r="BN115" s="828"/>
      <c r="BO115" s="828"/>
      <c r="BP115" s="829"/>
      <c r="BQ115" s="894" t="s">
        <v>136</v>
      </c>
      <c r="BR115" s="895"/>
      <c r="BS115" s="895"/>
      <c r="BT115" s="895"/>
      <c r="BU115" s="895"/>
      <c r="BV115" s="895" t="s">
        <v>136</v>
      </c>
      <c r="BW115" s="895"/>
      <c r="BX115" s="895"/>
      <c r="BY115" s="895"/>
      <c r="BZ115" s="895"/>
      <c r="CA115" s="895" t="s">
        <v>136</v>
      </c>
      <c r="CB115" s="895"/>
      <c r="CC115" s="895"/>
      <c r="CD115" s="895"/>
      <c r="CE115" s="895"/>
      <c r="CF115" s="956" t="s">
        <v>136</v>
      </c>
      <c r="CG115" s="957"/>
      <c r="CH115" s="957"/>
      <c r="CI115" s="957"/>
      <c r="CJ115" s="957"/>
      <c r="CK115" s="1012"/>
      <c r="CL115" s="899"/>
      <c r="CM115" s="893" t="s">
        <v>445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136</v>
      </c>
      <c r="DH115" s="858"/>
      <c r="DI115" s="858"/>
      <c r="DJ115" s="858"/>
      <c r="DK115" s="859"/>
      <c r="DL115" s="860" t="s">
        <v>136</v>
      </c>
      <c r="DM115" s="858"/>
      <c r="DN115" s="858"/>
      <c r="DO115" s="858"/>
      <c r="DP115" s="859"/>
      <c r="DQ115" s="860" t="s">
        <v>439</v>
      </c>
      <c r="DR115" s="858"/>
      <c r="DS115" s="858"/>
      <c r="DT115" s="858"/>
      <c r="DU115" s="859"/>
      <c r="DV115" s="905" t="s">
        <v>136</v>
      </c>
      <c r="DW115" s="906"/>
      <c r="DX115" s="906"/>
      <c r="DY115" s="906"/>
      <c r="DZ115" s="907"/>
    </row>
    <row r="116" spans="1:130" s="246" customFormat="1" ht="26.25" customHeight="1" x14ac:dyDescent="0.15">
      <c r="A116" s="1001"/>
      <c r="B116" s="1002"/>
      <c r="C116" s="961" t="s">
        <v>446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136</v>
      </c>
      <c r="AB116" s="858"/>
      <c r="AC116" s="858"/>
      <c r="AD116" s="858"/>
      <c r="AE116" s="859"/>
      <c r="AF116" s="860">
        <v>19</v>
      </c>
      <c r="AG116" s="858"/>
      <c r="AH116" s="858"/>
      <c r="AI116" s="858"/>
      <c r="AJ116" s="859"/>
      <c r="AK116" s="860">
        <v>29</v>
      </c>
      <c r="AL116" s="858"/>
      <c r="AM116" s="858"/>
      <c r="AN116" s="858"/>
      <c r="AO116" s="859"/>
      <c r="AP116" s="905">
        <v>0</v>
      </c>
      <c r="AQ116" s="906"/>
      <c r="AR116" s="906"/>
      <c r="AS116" s="906"/>
      <c r="AT116" s="907"/>
      <c r="AU116" s="1017"/>
      <c r="AV116" s="1018"/>
      <c r="AW116" s="1018"/>
      <c r="AX116" s="1018"/>
      <c r="AY116" s="1018"/>
      <c r="AZ116" s="944" t="s">
        <v>447</v>
      </c>
      <c r="BA116" s="945"/>
      <c r="BB116" s="945"/>
      <c r="BC116" s="945"/>
      <c r="BD116" s="945"/>
      <c r="BE116" s="945"/>
      <c r="BF116" s="945"/>
      <c r="BG116" s="945"/>
      <c r="BH116" s="945"/>
      <c r="BI116" s="945"/>
      <c r="BJ116" s="945"/>
      <c r="BK116" s="945"/>
      <c r="BL116" s="945"/>
      <c r="BM116" s="945"/>
      <c r="BN116" s="945"/>
      <c r="BO116" s="945"/>
      <c r="BP116" s="946"/>
      <c r="BQ116" s="894" t="s">
        <v>136</v>
      </c>
      <c r="BR116" s="895"/>
      <c r="BS116" s="895"/>
      <c r="BT116" s="895"/>
      <c r="BU116" s="895"/>
      <c r="BV116" s="895" t="s">
        <v>136</v>
      </c>
      <c r="BW116" s="895"/>
      <c r="BX116" s="895"/>
      <c r="BY116" s="895"/>
      <c r="BZ116" s="895"/>
      <c r="CA116" s="895" t="s">
        <v>136</v>
      </c>
      <c r="CB116" s="895"/>
      <c r="CC116" s="895"/>
      <c r="CD116" s="895"/>
      <c r="CE116" s="895"/>
      <c r="CF116" s="956" t="s">
        <v>136</v>
      </c>
      <c r="CG116" s="957"/>
      <c r="CH116" s="957"/>
      <c r="CI116" s="957"/>
      <c r="CJ116" s="957"/>
      <c r="CK116" s="1012"/>
      <c r="CL116" s="899"/>
      <c r="CM116" s="902" t="s">
        <v>448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136</v>
      </c>
      <c r="DH116" s="858"/>
      <c r="DI116" s="858"/>
      <c r="DJ116" s="858"/>
      <c r="DK116" s="859"/>
      <c r="DL116" s="860" t="s">
        <v>429</v>
      </c>
      <c r="DM116" s="858"/>
      <c r="DN116" s="858"/>
      <c r="DO116" s="858"/>
      <c r="DP116" s="859"/>
      <c r="DQ116" s="860" t="s">
        <v>136</v>
      </c>
      <c r="DR116" s="858"/>
      <c r="DS116" s="858"/>
      <c r="DT116" s="858"/>
      <c r="DU116" s="859"/>
      <c r="DV116" s="905" t="s">
        <v>429</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449</v>
      </c>
      <c r="Z117" s="984"/>
      <c r="AA117" s="989">
        <v>538685</v>
      </c>
      <c r="AB117" s="990"/>
      <c r="AC117" s="990"/>
      <c r="AD117" s="990"/>
      <c r="AE117" s="991"/>
      <c r="AF117" s="992">
        <v>465569</v>
      </c>
      <c r="AG117" s="990"/>
      <c r="AH117" s="990"/>
      <c r="AI117" s="990"/>
      <c r="AJ117" s="991"/>
      <c r="AK117" s="992">
        <v>436623</v>
      </c>
      <c r="AL117" s="990"/>
      <c r="AM117" s="990"/>
      <c r="AN117" s="990"/>
      <c r="AO117" s="991"/>
      <c r="AP117" s="993"/>
      <c r="AQ117" s="994"/>
      <c r="AR117" s="994"/>
      <c r="AS117" s="994"/>
      <c r="AT117" s="995"/>
      <c r="AU117" s="1017"/>
      <c r="AV117" s="1018"/>
      <c r="AW117" s="1018"/>
      <c r="AX117" s="1018"/>
      <c r="AY117" s="1018"/>
      <c r="AZ117" s="944" t="s">
        <v>450</v>
      </c>
      <c r="BA117" s="945"/>
      <c r="BB117" s="945"/>
      <c r="BC117" s="945"/>
      <c r="BD117" s="945"/>
      <c r="BE117" s="945"/>
      <c r="BF117" s="945"/>
      <c r="BG117" s="945"/>
      <c r="BH117" s="945"/>
      <c r="BI117" s="945"/>
      <c r="BJ117" s="945"/>
      <c r="BK117" s="945"/>
      <c r="BL117" s="945"/>
      <c r="BM117" s="945"/>
      <c r="BN117" s="945"/>
      <c r="BO117" s="945"/>
      <c r="BP117" s="946"/>
      <c r="BQ117" s="894" t="s">
        <v>136</v>
      </c>
      <c r="BR117" s="895"/>
      <c r="BS117" s="895"/>
      <c r="BT117" s="895"/>
      <c r="BU117" s="895"/>
      <c r="BV117" s="895" t="s">
        <v>136</v>
      </c>
      <c r="BW117" s="895"/>
      <c r="BX117" s="895"/>
      <c r="BY117" s="895"/>
      <c r="BZ117" s="895"/>
      <c r="CA117" s="895" t="s">
        <v>136</v>
      </c>
      <c r="CB117" s="895"/>
      <c r="CC117" s="895"/>
      <c r="CD117" s="895"/>
      <c r="CE117" s="895"/>
      <c r="CF117" s="956" t="s">
        <v>136</v>
      </c>
      <c r="CG117" s="957"/>
      <c r="CH117" s="957"/>
      <c r="CI117" s="957"/>
      <c r="CJ117" s="957"/>
      <c r="CK117" s="1012"/>
      <c r="CL117" s="899"/>
      <c r="CM117" s="902" t="s">
        <v>451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136</v>
      </c>
      <c r="DH117" s="858"/>
      <c r="DI117" s="858"/>
      <c r="DJ117" s="858"/>
      <c r="DK117" s="859"/>
      <c r="DL117" s="860" t="s">
        <v>136</v>
      </c>
      <c r="DM117" s="858"/>
      <c r="DN117" s="858"/>
      <c r="DO117" s="858"/>
      <c r="DP117" s="859"/>
      <c r="DQ117" s="860" t="s">
        <v>136</v>
      </c>
      <c r="DR117" s="858"/>
      <c r="DS117" s="858"/>
      <c r="DT117" s="858"/>
      <c r="DU117" s="859"/>
      <c r="DV117" s="905" t="s">
        <v>136</v>
      </c>
      <c r="DW117" s="906"/>
      <c r="DX117" s="906"/>
      <c r="DY117" s="906"/>
      <c r="DZ117" s="907"/>
    </row>
    <row r="118" spans="1:130" s="246" customFormat="1" ht="26.25" customHeight="1" x14ac:dyDescent="0.15">
      <c r="A118" s="982" t="s">
        <v>420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418</v>
      </c>
      <c r="AB118" s="983"/>
      <c r="AC118" s="983"/>
      <c r="AD118" s="983"/>
      <c r="AE118" s="984"/>
      <c r="AF118" s="985" t="s">
        <v>302</v>
      </c>
      <c r="AG118" s="983"/>
      <c r="AH118" s="983"/>
      <c r="AI118" s="983"/>
      <c r="AJ118" s="984"/>
      <c r="AK118" s="985" t="s">
        <v>301</v>
      </c>
      <c r="AL118" s="983"/>
      <c r="AM118" s="983"/>
      <c r="AN118" s="983"/>
      <c r="AO118" s="984"/>
      <c r="AP118" s="986" t="s">
        <v>419</v>
      </c>
      <c r="AQ118" s="987"/>
      <c r="AR118" s="987"/>
      <c r="AS118" s="987"/>
      <c r="AT118" s="988"/>
      <c r="AU118" s="1017"/>
      <c r="AV118" s="1018"/>
      <c r="AW118" s="1018"/>
      <c r="AX118" s="1018"/>
      <c r="AY118" s="1018"/>
      <c r="AZ118" s="960" t="s">
        <v>452</v>
      </c>
      <c r="BA118" s="961"/>
      <c r="BB118" s="961"/>
      <c r="BC118" s="961"/>
      <c r="BD118" s="961"/>
      <c r="BE118" s="961"/>
      <c r="BF118" s="961"/>
      <c r="BG118" s="961"/>
      <c r="BH118" s="961"/>
      <c r="BI118" s="961"/>
      <c r="BJ118" s="961"/>
      <c r="BK118" s="961"/>
      <c r="BL118" s="961"/>
      <c r="BM118" s="961"/>
      <c r="BN118" s="961"/>
      <c r="BO118" s="961"/>
      <c r="BP118" s="962"/>
      <c r="BQ118" s="963" t="s">
        <v>136</v>
      </c>
      <c r="BR118" s="926"/>
      <c r="BS118" s="926"/>
      <c r="BT118" s="926"/>
      <c r="BU118" s="926"/>
      <c r="BV118" s="926" t="s">
        <v>136</v>
      </c>
      <c r="BW118" s="926"/>
      <c r="BX118" s="926"/>
      <c r="BY118" s="926"/>
      <c r="BZ118" s="926"/>
      <c r="CA118" s="926" t="s">
        <v>425</v>
      </c>
      <c r="CB118" s="926"/>
      <c r="CC118" s="926"/>
      <c r="CD118" s="926"/>
      <c r="CE118" s="926"/>
      <c r="CF118" s="956" t="s">
        <v>136</v>
      </c>
      <c r="CG118" s="957"/>
      <c r="CH118" s="957"/>
      <c r="CI118" s="957"/>
      <c r="CJ118" s="957"/>
      <c r="CK118" s="1012"/>
      <c r="CL118" s="899"/>
      <c r="CM118" s="902" t="s">
        <v>453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136</v>
      </c>
      <c r="DH118" s="858"/>
      <c r="DI118" s="858"/>
      <c r="DJ118" s="858"/>
      <c r="DK118" s="859"/>
      <c r="DL118" s="860" t="s">
        <v>136</v>
      </c>
      <c r="DM118" s="858"/>
      <c r="DN118" s="858"/>
      <c r="DO118" s="858"/>
      <c r="DP118" s="859"/>
      <c r="DQ118" s="860" t="s">
        <v>136</v>
      </c>
      <c r="DR118" s="858"/>
      <c r="DS118" s="858"/>
      <c r="DT118" s="858"/>
      <c r="DU118" s="859"/>
      <c r="DV118" s="905" t="s">
        <v>425</v>
      </c>
      <c r="DW118" s="906"/>
      <c r="DX118" s="906"/>
      <c r="DY118" s="906"/>
      <c r="DZ118" s="907"/>
    </row>
    <row r="119" spans="1:130" s="246" customFormat="1" ht="26.25" customHeight="1" x14ac:dyDescent="0.15">
      <c r="A119" s="896" t="s">
        <v>423</v>
      </c>
      <c r="B119" s="897"/>
      <c r="C119" s="972" t="s">
        <v>424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136</v>
      </c>
      <c r="AB119" s="976"/>
      <c r="AC119" s="976"/>
      <c r="AD119" s="976"/>
      <c r="AE119" s="977"/>
      <c r="AF119" s="978" t="s">
        <v>136</v>
      </c>
      <c r="AG119" s="976"/>
      <c r="AH119" s="976"/>
      <c r="AI119" s="976"/>
      <c r="AJ119" s="977"/>
      <c r="AK119" s="978" t="s">
        <v>136</v>
      </c>
      <c r="AL119" s="976"/>
      <c r="AM119" s="976"/>
      <c r="AN119" s="976"/>
      <c r="AO119" s="977"/>
      <c r="AP119" s="979" t="s">
        <v>136</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454</v>
      </c>
      <c r="BP119" s="959"/>
      <c r="BQ119" s="963">
        <v>5268110</v>
      </c>
      <c r="BR119" s="926"/>
      <c r="BS119" s="926"/>
      <c r="BT119" s="926"/>
      <c r="BU119" s="926"/>
      <c r="BV119" s="926">
        <v>5553379</v>
      </c>
      <c r="BW119" s="926"/>
      <c r="BX119" s="926"/>
      <c r="BY119" s="926"/>
      <c r="BZ119" s="926"/>
      <c r="CA119" s="926">
        <v>5427966</v>
      </c>
      <c r="CB119" s="926"/>
      <c r="CC119" s="926"/>
      <c r="CD119" s="926"/>
      <c r="CE119" s="926"/>
      <c r="CF119" s="824"/>
      <c r="CG119" s="825"/>
      <c r="CH119" s="825"/>
      <c r="CI119" s="825"/>
      <c r="CJ119" s="915"/>
      <c r="CK119" s="1013"/>
      <c r="CL119" s="901"/>
      <c r="CM119" s="919" t="s">
        <v>455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136</v>
      </c>
      <c r="DH119" s="841"/>
      <c r="DI119" s="841"/>
      <c r="DJ119" s="841"/>
      <c r="DK119" s="842"/>
      <c r="DL119" s="843" t="s">
        <v>136</v>
      </c>
      <c r="DM119" s="841"/>
      <c r="DN119" s="841"/>
      <c r="DO119" s="841"/>
      <c r="DP119" s="842"/>
      <c r="DQ119" s="843" t="s">
        <v>136</v>
      </c>
      <c r="DR119" s="841"/>
      <c r="DS119" s="841"/>
      <c r="DT119" s="841"/>
      <c r="DU119" s="842"/>
      <c r="DV119" s="929" t="s">
        <v>136</v>
      </c>
      <c r="DW119" s="930"/>
      <c r="DX119" s="930"/>
      <c r="DY119" s="930"/>
      <c r="DZ119" s="931"/>
    </row>
    <row r="120" spans="1:130" s="246" customFormat="1" ht="26.25" customHeight="1" x14ac:dyDescent="0.15">
      <c r="A120" s="898"/>
      <c r="B120" s="899"/>
      <c r="C120" s="902" t="s">
        <v>430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136</v>
      </c>
      <c r="AB120" s="858"/>
      <c r="AC120" s="858"/>
      <c r="AD120" s="858"/>
      <c r="AE120" s="859"/>
      <c r="AF120" s="860" t="s">
        <v>136</v>
      </c>
      <c r="AG120" s="858"/>
      <c r="AH120" s="858"/>
      <c r="AI120" s="858"/>
      <c r="AJ120" s="859"/>
      <c r="AK120" s="860" t="s">
        <v>136</v>
      </c>
      <c r="AL120" s="858"/>
      <c r="AM120" s="858"/>
      <c r="AN120" s="858"/>
      <c r="AO120" s="859"/>
      <c r="AP120" s="905" t="s">
        <v>136</v>
      </c>
      <c r="AQ120" s="906"/>
      <c r="AR120" s="906"/>
      <c r="AS120" s="906"/>
      <c r="AT120" s="907"/>
      <c r="AU120" s="964" t="s">
        <v>456</v>
      </c>
      <c r="AV120" s="965"/>
      <c r="AW120" s="965"/>
      <c r="AX120" s="965"/>
      <c r="AY120" s="966"/>
      <c r="AZ120" s="941" t="s">
        <v>457</v>
      </c>
      <c r="BA120" s="886"/>
      <c r="BB120" s="886"/>
      <c r="BC120" s="886"/>
      <c r="BD120" s="886"/>
      <c r="BE120" s="886"/>
      <c r="BF120" s="886"/>
      <c r="BG120" s="886"/>
      <c r="BH120" s="886"/>
      <c r="BI120" s="886"/>
      <c r="BJ120" s="886"/>
      <c r="BK120" s="886"/>
      <c r="BL120" s="886"/>
      <c r="BM120" s="886"/>
      <c r="BN120" s="886"/>
      <c r="BO120" s="886"/>
      <c r="BP120" s="887"/>
      <c r="BQ120" s="942">
        <v>2409728</v>
      </c>
      <c r="BR120" s="923"/>
      <c r="BS120" s="923"/>
      <c r="BT120" s="923"/>
      <c r="BU120" s="923"/>
      <c r="BV120" s="923">
        <v>2616550</v>
      </c>
      <c r="BW120" s="923"/>
      <c r="BX120" s="923"/>
      <c r="BY120" s="923"/>
      <c r="BZ120" s="923"/>
      <c r="CA120" s="923">
        <v>2715299</v>
      </c>
      <c r="CB120" s="923"/>
      <c r="CC120" s="923"/>
      <c r="CD120" s="923"/>
      <c r="CE120" s="923"/>
      <c r="CF120" s="947">
        <v>215.9</v>
      </c>
      <c r="CG120" s="948"/>
      <c r="CH120" s="948"/>
      <c r="CI120" s="948"/>
      <c r="CJ120" s="948"/>
      <c r="CK120" s="949" t="s">
        <v>458</v>
      </c>
      <c r="CL120" s="933"/>
      <c r="CM120" s="933"/>
      <c r="CN120" s="933"/>
      <c r="CO120" s="934"/>
      <c r="CP120" s="953" t="s">
        <v>459</v>
      </c>
      <c r="CQ120" s="954"/>
      <c r="CR120" s="954"/>
      <c r="CS120" s="954"/>
      <c r="CT120" s="954"/>
      <c r="CU120" s="954"/>
      <c r="CV120" s="954"/>
      <c r="CW120" s="954"/>
      <c r="CX120" s="954"/>
      <c r="CY120" s="954"/>
      <c r="CZ120" s="954"/>
      <c r="DA120" s="954"/>
      <c r="DB120" s="954"/>
      <c r="DC120" s="954"/>
      <c r="DD120" s="954"/>
      <c r="DE120" s="954"/>
      <c r="DF120" s="955"/>
      <c r="DG120" s="942">
        <v>640508</v>
      </c>
      <c r="DH120" s="923"/>
      <c r="DI120" s="923"/>
      <c r="DJ120" s="923"/>
      <c r="DK120" s="923"/>
      <c r="DL120" s="923">
        <v>588839</v>
      </c>
      <c r="DM120" s="923"/>
      <c r="DN120" s="923"/>
      <c r="DO120" s="923"/>
      <c r="DP120" s="923"/>
      <c r="DQ120" s="923">
        <v>449981</v>
      </c>
      <c r="DR120" s="923"/>
      <c r="DS120" s="923"/>
      <c r="DT120" s="923"/>
      <c r="DU120" s="923"/>
      <c r="DV120" s="924">
        <v>35.799999999999997</v>
      </c>
      <c r="DW120" s="924"/>
      <c r="DX120" s="924"/>
      <c r="DY120" s="924"/>
      <c r="DZ120" s="925"/>
    </row>
    <row r="121" spans="1:130" s="246" customFormat="1" ht="26.25" customHeight="1" x14ac:dyDescent="0.15">
      <c r="A121" s="898"/>
      <c r="B121" s="899"/>
      <c r="C121" s="944" t="s">
        <v>460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136</v>
      </c>
      <c r="AB121" s="858"/>
      <c r="AC121" s="858"/>
      <c r="AD121" s="858"/>
      <c r="AE121" s="859"/>
      <c r="AF121" s="860" t="s">
        <v>136</v>
      </c>
      <c r="AG121" s="858"/>
      <c r="AH121" s="858"/>
      <c r="AI121" s="858"/>
      <c r="AJ121" s="859"/>
      <c r="AK121" s="860" t="s">
        <v>431</v>
      </c>
      <c r="AL121" s="858"/>
      <c r="AM121" s="858"/>
      <c r="AN121" s="858"/>
      <c r="AO121" s="859"/>
      <c r="AP121" s="905" t="s">
        <v>136</v>
      </c>
      <c r="AQ121" s="906"/>
      <c r="AR121" s="906"/>
      <c r="AS121" s="906"/>
      <c r="AT121" s="907"/>
      <c r="AU121" s="967"/>
      <c r="AV121" s="968"/>
      <c r="AW121" s="968"/>
      <c r="AX121" s="968"/>
      <c r="AY121" s="969"/>
      <c r="AZ121" s="893" t="s">
        <v>461</v>
      </c>
      <c r="BA121" s="828"/>
      <c r="BB121" s="828"/>
      <c r="BC121" s="828"/>
      <c r="BD121" s="828"/>
      <c r="BE121" s="828"/>
      <c r="BF121" s="828"/>
      <c r="BG121" s="828"/>
      <c r="BH121" s="828"/>
      <c r="BI121" s="828"/>
      <c r="BJ121" s="828"/>
      <c r="BK121" s="828"/>
      <c r="BL121" s="828"/>
      <c r="BM121" s="828"/>
      <c r="BN121" s="828"/>
      <c r="BO121" s="828"/>
      <c r="BP121" s="829"/>
      <c r="BQ121" s="894">
        <v>258584</v>
      </c>
      <c r="BR121" s="895"/>
      <c r="BS121" s="895"/>
      <c r="BT121" s="895"/>
      <c r="BU121" s="895"/>
      <c r="BV121" s="895">
        <v>217849</v>
      </c>
      <c r="BW121" s="895"/>
      <c r="BX121" s="895"/>
      <c r="BY121" s="895"/>
      <c r="BZ121" s="895"/>
      <c r="CA121" s="895">
        <v>178714</v>
      </c>
      <c r="CB121" s="895"/>
      <c r="CC121" s="895"/>
      <c r="CD121" s="895"/>
      <c r="CE121" s="895"/>
      <c r="CF121" s="956">
        <v>14.2</v>
      </c>
      <c r="CG121" s="957"/>
      <c r="CH121" s="957"/>
      <c r="CI121" s="957"/>
      <c r="CJ121" s="957"/>
      <c r="CK121" s="950"/>
      <c r="CL121" s="936"/>
      <c r="CM121" s="936"/>
      <c r="CN121" s="936"/>
      <c r="CO121" s="937"/>
      <c r="CP121" s="916" t="s">
        <v>462</v>
      </c>
      <c r="CQ121" s="917"/>
      <c r="CR121" s="917"/>
      <c r="CS121" s="917"/>
      <c r="CT121" s="917"/>
      <c r="CU121" s="917"/>
      <c r="CV121" s="917"/>
      <c r="CW121" s="917"/>
      <c r="CX121" s="917"/>
      <c r="CY121" s="917"/>
      <c r="CZ121" s="917"/>
      <c r="DA121" s="917"/>
      <c r="DB121" s="917"/>
      <c r="DC121" s="917"/>
      <c r="DD121" s="917"/>
      <c r="DE121" s="917"/>
      <c r="DF121" s="918"/>
      <c r="DG121" s="894" t="s">
        <v>425</v>
      </c>
      <c r="DH121" s="895"/>
      <c r="DI121" s="895"/>
      <c r="DJ121" s="895"/>
      <c r="DK121" s="895"/>
      <c r="DL121" s="895" t="s">
        <v>136</v>
      </c>
      <c r="DM121" s="895"/>
      <c r="DN121" s="895"/>
      <c r="DO121" s="895"/>
      <c r="DP121" s="895"/>
      <c r="DQ121" s="895" t="s">
        <v>136</v>
      </c>
      <c r="DR121" s="895"/>
      <c r="DS121" s="895"/>
      <c r="DT121" s="895"/>
      <c r="DU121" s="895"/>
      <c r="DV121" s="872" t="s">
        <v>136</v>
      </c>
      <c r="DW121" s="872"/>
      <c r="DX121" s="872"/>
      <c r="DY121" s="872"/>
      <c r="DZ121" s="873"/>
    </row>
    <row r="122" spans="1:130" s="246" customFormat="1" ht="26.25" customHeight="1" x14ac:dyDescent="0.15">
      <c r="A122" s="898"/>
      <c r="B122" s="899"/>
      <c r="C122" s="902" t="s">
        <v>442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431</v>
      </c>
      <c r="AB122" s="858"/>
      <c r="AC122" s="858"/>
      <c r="AD122" s="858"/>
      <c r="AE122" s="859"/>
      <c r="AF122" s="860" t="s">
        <v>136</v>
      </c>
      <c r="AG122" s="858"/>
      <c r="AH122" s="858"/>
      <c r="AI122" s="858"/>
      <c r="AJ122" s="859"/>
      <c r="AK122" s="860" t="s">
        <v>136</v>
      </c>
      <c r="AL122" s="858"/>
      <c r="AM122" s="858"/>
      <c r="AN122" s="858"/>
      <c r="AO122" s="859"/>
      <c r="AP122" s="905" t="s">
        <v>427</v>
      </c>
      <c r="AQ122" s="906"/>
      <c r="AR122" s="906"/>
      <c r="AS122" s="906"/>
      <c r="AT122" s="907"/>
      <c r="AU122" s="967"/>
      <c r="AV122" s="968"/>
      <c r="AW122" s="968"/>
      <c r="AX122" s="968"/>
      <c r="AY122" s="969"/>
      <c r="AZ122" s="960" t="s">
        <v>463</v>
      </c>
      <c r="BA122" s="961"/>
      <c r="BB122" s="961"/>
      <c r="BC122" s="961"/>
      <c r="BD122" s="961"/>
      <c r="BE122" s="961"/>
      <c r="BF122" s="961"/>
      <c r="BG122" s="961"/>
      <c r="BH122" s="961"/>
      <c r="BI122" s="961"/>
      <c r="BJ122" s="961"/>
      <c r="BK122" s="961"/>
      <c r="BL122" s="961"/>
      <c r="BM122" s="961"/>
      <c r="BN122" s="961"/>
      <c r="BO122" s="961"/>
      <c r="BP122" s="962"/>
      <c r="BQ122" s="963">
        <v>3342184</v>
      </c>
      <c r="BR122" s="926"/>
      <c r="BS122" s="926"/>
      <c r="BT122" s="926"/>
      <c r="BU122" s="926"/>
      <c r="BV122" s="926">
        <v>3620211</v>
      </c>
      <c r="BW122" s="926"/>
      <c r="BX122" s="926"/>
      <c r="BY122" s="926"/>
      <c r="BZ122" s="926"/>
      <c r="CA122" s="926">
        <v>3607932</v>
      </c>
      <c r="CB122" s="926"/>
      <c r="CC122" s="926"/>
      <c r="CD122" s="926"/>
      <c r="CE122" s="926"/>
      <c r="CF122" s="927">
        <v>286.89999999999998</v>
      </c>
      <c r="CG122" s="928"/>
      <c r="CH122" s="928"/>
      <c r="CI122" s="928"/>
      <c r="CJ122" s="928"/>
      <c r="CK122" s="950"/>
      <c r="CL122" s="936"/>
      <c r="CM122" s="936"/>
      <c r="CN122" s="936"/>
      <c r="CO122" s="937"/>
      <c r="CP122" s="916" t="s">
        <v>464</v>
      </c>
      <c r="CQ122" s="917"/>
      <c r="CR122" s="917"/>
      <c r="CS122" s="917"/>
      <c r="CT122" s="917"/>
      <c r="CU122" s="917"/>
      <c r="CV122" s="917"/>
      <c r="CW122" s="917"/>
      <c r="CX122" s="917"/>
      <c r="CY122" s="917"/>
      <c r="CZ122" s="917"/>
      <c r="DA122" s="917"/>
      <c r="DB122" s="917"/>
      <c r="DC122" s="917"/>
      <c r="DD122" s="917"/>
      <c r="DE122" s="917"/>
      <c r="DF122" s="918"/>
      <c r="DG122" s="894" t="s">
        <v>136</v>
      </c>
      <c r="DH122" s="895"/>
      <c r="DI122" s="895"/>
      <c r="DJ122" s="895"/>
      <c r="DK122" s="895"/>
      <c r="DL122" s="895" t="s">
        <v>136</v>
      </c>
      <c r="DM122" s="895"/>
      <c r="DN122" s="895"/>
      <c r="DO122" s="895"/>
      <c r="DP122" s="895"/>
      <c r="DQ122" s="895" t="s">
        <v>136</v>
      </c>
      <c r="DR122" s="895"/>
      <c r="DS122" s="895"/>
      <c r="DT122" s="895"/>
      <c r="DU122" s="895"/>
      <c r="DV122" s="872" t="s">
        <v>136</v>
      </c>
      <c r="DW122" s="872"/>
      <c r="DX122" s="872"/>
      <c r="DY122" s="872"/>
      <c r="DZ122" s="873"/>
    </row>
    <row r="123" spans="1:130" s="246" customFormat="1" ht="26.25" customHeight="1" x14ac:dyDescent="0.15">
      <c r="A123" s="898"/>
      <c r="B123" s="899"/>
      <c r="C123" s="902" t="s">
        <v>448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136</v>
      </c>
      <c r="AB123" s="858"/>
      <c r="AC123" s="858"/>
      <c r="AD123" s="858"/>
      <c r="AE123" s="859"/>
      <c r="AF123" s="860" t="s">
        <v>136</v>
      </c>
      <c r="AG123" s="858"/>
      <c r="AH123" s="858"/>
      <c r="AI123" s="858"/>
      <c r="AJ123" s="859"/>
      <c r="AK123" s="860" t="s">
        <v>136</v>
      </c>
      <c r="AL123" s="858"/>
      <c r="AM123" s="858"/>
      <c r="AN123" s="858"/>
      <c r="AO123" s="859"/>
      <c r="AP123" s="905" t="s">
        <v>431</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465</v>
      </c>
      <c r="BP123" s="959"/>
      <c r="BQ123" s="913">
        <v>6010496</v>
      </c>
      <c r="BR123" s="914"/>
      <c r="BS123" s="914"/>
      <c r="BT123" s="914"/>
      <c r="BU123" s="914"/>
      <c r="BV123" s="914">
        <v>6454610</v>
      </c>
      <c r="BW123" s="914"/>
      <c r="BX123" s="914"/>
      <c r="BY123" s="914"/>
      <c r="BZ123" s="914"/>
      <c r="CA123" s="914">
        <v>6501945</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136</v>
      </c>
      <c r="AB124" s="858"/>
      <c r="AC124" s="858"/>
      <c r="AD124" s="858"/>
      <c r="AE124" s="859"/>
      <c r="AF124" s="860" t="s">
        <v>136</v>
      </c>
      <c r="AG124" s="858"/>
      <c r="AH124" s="858"/>
      <c r="AI124" s="858"/>
      <c r="AJ124" s="859"/>
      <c r="AK124" s="860" t="s">
        <v>136</v>
      </c>
      <c r="AL124" s="858"/>
      <c r="AM124" s="858"/>
      <c r="AN124" s="858"/>
      <c r="AO124" s="859"/>
      <c r="AP124" s="905" t="s">
        <v>136</v>
      </c>
      <c r="AQ124" s="906"/>
      <c r="AR124" s="906"/>
      <c r="AS124" s="906"/>
      <c r="AT124" s="907"/>
      <c r="AU124" s="908" t="s">
        <v>466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136</v>
      </c>
      <c r="BR124" s="912"/>
      <c r="BS124" s="912"/>
      <c r="BT124" s="912"/>
      <c r="BU124" s="912"/>
      <c r="BV124" s="912" t="s">
        <v>136</v>
      </c>
      <c r="BW124" s="912"/>
      <c r="BX124" s="912"/>
      <c r="BY124" s="912"/>
      <c r="BZ124" s="912"/>
      <c r="CA124" s="912" t="s">
        <v>136</v>
      </c>
      <c r="CB124" s="912"/>
      <c r="CC124" s="912"/>
      <c r="CD124" s="912"/>
      <c r="CE124" s="912"/>
      <c r="CF124" s="802"/>
      <c r="CG124" s="803"/>
      <c r="CH124" s="803"/>
      <c r="CI124" s="803"/>
      <c r="CJ124" s="943"/>
      <c r="CK124" s="951"/>
      <c r="CL124" s="951"/>
      <c r="CM124" s="951"/>
      <c r="CN124" s="951"/>
      <c r="CO124" s="952"/>
      <c r="CP124" s="916" t="s">
        <v>467</v>
      </c>
      <c r="CQ124" s="917"/>
      <c r="CR124" s="917"/>
      <c r="CS124" s="917"/>
      <c r="CT124" s="917"/>
      <c r="CU124" s="917"/>
      <c r="CV124" s="917"/>
      <c r="CW124" s="917"/>
      <c r="CX124" s="917"/>
      <c r="CY124" s="917"/>
      <c r="CZ124" s="917"/>
      <c r="DA124" s="917"/>
      <c r="DB124" s="917"/>
      <c r="DC124" s="917"/>
      <c r="DD124" s="917"/>
      <c r="DE124" s="917"/>
      <c r="DF124" s="918"/>
      <c r="DG124" s="840" t="s">
        <v>136</v>
      </c>
      <c r="DH124" s="841"/>
      <c r="DI124" s="841"/>
      <c r="DJ124" s="841"/>
      <c r="DK124" s="842"/>
      <c r="DL124" s="843" t="s">
        <v>136</v>
      </c>
      <c r="DM124" s="841"/>
      <c r="DN124" s="841"/>
      <c r="DO124" s="841"/>
      <c r="DP124" s="842"/>
      <c r="DQ124" s="843" t="s">
        <v>136</v>
      </c>
      <c r="DR124" s="841"/>
      <c r="DS124" s="841"/>
      <c r="DT124" s="841"/>
      <c r="DU124" s="842"/>
      <c r="DV124" s="929" t="s">
        <v>136</v>
      </c>
      <c r="DW124" s="930"/>
      <c r="DX124" s="930"/>
      <c r="DY124" s="930"/>
      <c r="DZ124" s="931"/>
    </row>
    <row r="125" spans="1:130" s="246" customFormat="1" ht="26.25" customHeight="1" x14ac:dyDescent="0.15">
      <c r="A125" s="898"/>
      <c r="B125" s="899"/>
      <c r="C125" s="902" t="s">
        <v>453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136</v>
      </c>
      <c r="AB125" s="858"/>
      <c r="AC125" s="858"/>
      <c r="AD125" s="858"/>
      <c r="AE125" s="859"/>
      <c r="AF125" s="860" t="s">
        <v>136</v>
      </c>
      <c r="AG125" s="858"/>
      <c r="AH125" s="858"/>
      <c r="AI125" s="858"/>
      <c r="AJ125" s="859"/>
      <c r="AK125" s="860" t="s">
        <v>136</v>
      </c>
      <c r="AL125" s="858"/>
      <c r="AM125" s="858"/>
      <c r="AN125" s="858"/>
      <c r="AO125" s="859"/>
      <c r="AP125" s="905" t="s">
        <v>136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468</v>
      </c>
      <c r="CL125" s="933"/>
      <c r="CM125" s="933"/>
      <c r="CN125" s="933"/>
      <c r="CO125" s="934"/>
      <c r="CP125" s="941" t="s">
        <v>469</v>
      </c>
      <c r="CQ125" s="886"/>
      <c r="CR125" s="886"/>
      <c r="CS125" s="886"/>
      <c r="CT125" s="886"/>
      <c r="CU125" s="886"/>
      <c r="CV125" s="886"/>
      <c r="CW125" s="886"/>
      <c r="CX125" s="886"/>
      <c r="CY125" s="886"/>
      <c r="CZ125" s="886"/>
      <c r="DA125" s="886"/>
      <c r="DB125" s="886"/>
      <c r="DC125" s="886"/>
      <c r="DD125" s="886"/>
      <c r="DE125" s="886"/>
      <c r="DF125" s="887"/>
      <c r="DG125" s="942" t="s">
        <v>136</v>
      </c>
      <c r="DH125" s="923"/>
      <c r="DI125" s="923"/>
      <c r="DJ125" s="923"/>
      <c r="DK125" s="923"/>
      <c r="DL125" s="923" t="s">
        <v>136</v>
      </c>
      <c r="DM125" s="923"/>
      <c r="DN125" s="923"/>
      <c r="DO125" s="923"/>
      <c r="DP125" s="923"/>
      <c r="DQ125" s="923" t="s">
        <v>136</v>
      </c>
      <c r="DR125" s="923"/>
      <c r="DS125" s="923"/>
      <c r="DT125" s="923"/>
      <c r="DU125" s="923"/>
      <c r="DV125" s="924" t="s">
        <v>136</v>
      </c>
      <c r="DW125" s="924"/>
      <c r="DX125" s="924"/>
      <c r="DY125" s="924"/>
      <c r="DZ125" s="925"/>
    </row>
    <row r="126" spans="1:130" s="246" customFormat="1" ht="26.25" customHeight="1" thickBot="1" x14ac:dyDescent="0.2">
      <c r="A126" s="898"/>
      <c r="B126" s="899"/>
      <c r="C126" s="902" t="s">
        <v>455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136</v>
      </c>
      <c r="AB126" s="858"/>
      <c r="AC126" s="858"/>
      <c r="AD126" s="858"/>
      <c r="AE126" s="859"/>
      <c r="AF126" s="860" t="s">
        <v>136</v>
      </c>
      <c r="AG126" s="858"/>
      <c r="AH126" s="858"/>
      <c r="AI126" s="858"/>
      <c r="AJ126" s="859"/>
      <c r="AK126" s="860" t="s">
        <v>136</v>
      </c>
      <c r="AL126" s="858"/>
      <c r="AM126" s="858"/>
      <c r="AN126" s="858"/>
      <c r="AO126" s="859"/>
      <c r="AP126" s="905" t="s">
        <v>431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470</v>
      </c>
      <c r="CQ126" s="828"/>
      <c r="CR126" s="828"/>
      <c r="CS126" s="828"/>
      <c r="CT126" s="828"/>
      <c r="CU126" s="828"/>
      <c r="CV126" s="828"/>
      <c r="CW126" s="828"/>
      <c r="CX126" s="828"/>
      <c r="CY126" s="828"/>
      <c r="CZ126" s="828"/>
      <c r="DA126" s="828"/>
      <c r="DB126" s="828"/>
      <c r="DC126" s="828"/>
      <c r="DD126" s="828"/>
      <c r="DE126" s="828"/>
      <c r="DF126" s="829"/>
      <c r="DG126" s="894" t="s">
        <v>136</v>
      </c>
      <c r="DH126" s="895"/>
      <c r="DI126" s="895"/>
      <c r="DJ126" s="895"/>
      <c r="DK126" s="895"/>
      <c r="DL126" s="895" t="s">
        <v>431</v>
      </c>
      <c r="DM126" s="895"/>
      <c r="DN126" s="895"/>
      <c r="DO126" s="895"/>
      <c r="DP126" s="895"/>
      <c r="DQ126" s="895" t="s">
        <v>136</v>
      </c>
      <c r="DR126" s="895"/>
      <c r="DS126" s="895"/>
      <c r="DT126" s="895"/>
      <c r="DU126" s="895"/>
      <c r="DV126" s="872" t="s">
        <v>136</v>
      </c>
      <c r="DW126" s="872"/>
      <c r="DX126" s="872"/>
      <c r="DY126" s="872"/>
      <c r="DZ126" s="873"/>
    </row>
    <row r="127" spans="1:130" s="246" customFormat="1" ht="26.25" customHeight="1" x14ac:dyDescent="0.15">
      <c r="A127" s="900"/>
      <c r="B127" s="901"/>
      <c r="C127" s="919" t="s">
        <v>471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136</v>
      </c>
      <c r="AB127" s="858"/>
      <c r="AC127" s="858"/>
      <c r="AD127" s="858"/>
      <c r="AE127" s="859"/>
      <c r="AF127" s="860" t="s">
        <v>136</v>
      </c>
      <c r="AG127" s="858"/>
      <c r="AH127" s="858"/>
      <c r="AI127" s="858"/>
      <c r="AJ127" s="859"/>
      <c r="AK127" s="860" t="s">
        <v>136</v>
      </c>
      <c r="AL127" s="858"/>
      <c r="AM127" s="858"/>
      <c r="AN127" s="858"/>
      <c r="AO127" s="859"/>
      <c r="AP127" s="905" t="s">
        <v>136</v>
      </c>
      <c r="AQ127" s="906"/>
      <c r="AR127" s="906"/>
      <c r="AS127" s="906"/>
      <c r="AT127" s="907"/>
      <c r="AU127" s="282"/>
      <c r="AV127" s="282"/>
      <c r="AW127" s="282"/>
      <c r="AX127" s="922" t="s">
        <v>472</v>
      </c>
      <c r="AY127" s="890"/>
      <c r="AZ127" s="890"/>
      <c r="BA127" s="890"/>
      <c r="BB127" s="890"/>
      <c r="BC127" s="890"/>
      <c r="BD127" s="890"/>
      <c r="BE127" s="891"/>
      <c r="BF127" s="889" t="s">
        <v>473</v>
      </c>
      <c r="BG127" s="890"/>
      <c r="BH127" s="890"/>
      <c r="BI127" s="890"/>
      <c r="BJ127" s="890"/>
      <c r="BK127" s="890"/>
      <c r="BL127" s="891"/>
      <c r="BM127" s="889" t="s">
        <v>474</v>
      </c>
      <c r="BN127" s="890"/>
      <c r="BO127" s="890"/>
      <c r="BP127" s="890"/>
      <c r="BQ127" s="890"/>
      <c r="BR127" s="890"/>
      <c r="BS127" s="891"/>
      <c r="BT127" s="889" t="s">
        <v>475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476</v>
      </c>
      <c r="CQ127" s="828"/>
      <c r="CR127" s="828"/>
      <c r="CS127" s="828"/>
      <c r="CT127" s="828"/>
      <c r="CU127" s="828"/>
      <c r="CV127" s="828"/>
      <c r="CW127" s="828"/>
      <c r="CX127" s="828"/>
      <c r="CY127" s="828"/>
      <c r="CZ127" s="828"/>
      <c r="DA127" s="828"/>
      <c r="DB127" s="828"/>
      <c r="DC127" s="828"/>
      <c r="DD127" s="828"/>
      <c r="DE127" s="828"/>
      <c r="DF127" s="829"/>
      <c r="DG127" s="894" t="s">
        <v>136</v>
      </c>
      <c r="DH127" s="895"/>
      <c r="DI127" s="895"/>
      <c r="DJ127" s="895"/>
      <c r="DK127" s="895"/>
      <c r="DL127" s="895" t="s">
        <v>136</v>
      </c>
      <c r="DM127" s="895"/>
      <c r="DN127" s="895"/>
      <c r="DO127" s="895"/>
      <c r="DP127" s="895"/>
      <c r="DQ127" s="895" t="s">
        <v>427</v>
      </c>
      <c r="DR127" s="895"/>
      <c r="DS127" s="895"/>
      <c r="DT127" s="895"/>
      <c r="DU127" s="895"/>
      <c r="DV127" s="872" t="s">
        <v>136</v>
      </c>
      <c r="DW127" s="872"/>
      <c r="DX127" s="872"/>
      <c r="DY127" s="872"/>
      <c r="DZ127" s="873"/>
    </row>
    <row r="128" spans="1:130" s="246" customFormat="1" ht="26.25" customHeight="1" thickBot="1" x14ac:dyDescent="0.2">
      <c r="A128" s="874" t="s">
        <v>477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478</v>
      </c>
      <c r="X128" s="876"/>
      <c r="Y128" s="876"/>
      <c r="Z128" s="877"/>
      <c r="AA128" s="878">
        <v>46205</v>
      </c>
      <c r="AB128" s="879"/>
      <c r="AC128" s="879"/>
      <c r="AD128" s="879"/>
      <c r="AE128" s="880"/>
      <c r="AF128" s="881">
        <v>45778</v>
      </c>
      <c r="AG128" s="879"/>
      <c r="AH128" s="879"/>
      <c r="AI128" s="879"/>
      <c r="AJ128" s="880"/>
      <c r="AK128" s="881">
        <v>40278</v>
      </c>
      <c r="AL128" s="879"/>
      <c r="AM128" s="879"/>
      <c r="AN128" s="879"/>
      <c r="AO128" s="880"/>
      <c r="AP128" s="882"/>
      <c r="AQ128" s="883"/>
      <c r="AR128" s="883"/>
      <c r="AS128" s="883"/>
      <c r="AT128" s="884"/>
      <c r="AU128" s="282"/>
      <c r="AV128" s="282"/>
      <c r="AW128" s="282"/>
      <c r="AX128" s="885" t="s">
        <v>479</v>
      </c>
      <c r="AY128" s="886"/>
      <c r="AZ128" s="886"/>
      <c r="BA128" s="886"/>
      <c r="BB128" s="886"/>
      <c r="BC128" s="886"/>
      <c r="BD128" s="886"/>
      <c r="BE128" s="887"/>
      <c r="BF128" s="864" t="s">
        <v>136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480</v>
      </c>
      <c r="CQ128" s="806"/>
      <c r="CR128" s="806"/>
      <c r="CS128" s="806"/>
      <c r="CT128" s="806"/>
      <c r="CU128" s="806"/>
      <c r="CV128" s="806"/>
      <c r="CW128" s="806"/>
      <c r="CX128" s="806"/>
      <c r="CY128" s="806"/>
      <c r="CZ128" s="806"/>
      <c r="DA128" s="806"/>
      <c r="DB128" s="806"/>
      <c r="DC128" s="806"/>
      <c r="DD128" s="806"/>
      <c r="DE128" s="806"/>
      <c r="DF128" s="807"/>
      <c r="DG128" s="868" t="s">
        <v>136</v>
      </c>
      <c r="DH128" s="869"/>
      <c r="DI128" s="869"/>
      <c r="DJ128" s="869"/>
      <c r="DK128" s="869"/>
      <c r="DL128" s="869" t="s">
        <v>136</v>
      </c>
      <c r="DM128" s="869"/>
      <c r="DN128" s="869"/>
      <c r="DO128" s="869"/>
      <c r="DP128" s="869"/>
      <c r="DQ128" s="869" t="s">
        <v>136</v>
      </c>
      <c r="DR128" s="869"/>
      <c r="DS128" s="869"/>
      <c r="DT128" s="869"/>
      <c r="DU128" s="869"/>
      <c r="DV128" s="870" t="s">
        <v>136</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481</v>
      </c>
      <c r="X129" s="855"/>
      <c r="Y129" s="855"/>
      <c r="Z129" s="856"/>
      <c r="AA129" s="857">
        <v>1876154</v>
      </c>
      <c r="AB129" s="858"/>
      <c r="AC129" s="858"/>
      <c r="AD129" s="858"/>
      <c r="AE129" s="859"/>
      <c r="AF129" s="860">
        <v>1816265</v>
      </c>
      <c r="AG129" s="858"/>
      <c r="AH129" s="858"/>
      <c r="AI129" s="858"/>
      <c r="AJ129" s="859"/>
      <c r="AK129" s="860">
        <v>1716957</v>
      </c>
      <c r="AL129" s="858"/>
      <c r="AM129" s="858"/>
      <c r="AN129" s="858"/>
      <c r="AO129" s="859"/>
      <c r="AP129" s="861"/>
      <c r="AQ129" s="862"/>
      <c r="AR129" s="862"/>
      <c r="AS129" s="862"/>
      <c r="AT129" s="863"/>
      <c r="AU129" s="284"/>
      <c r="AV129" s="284"/>
      <c r="AW129" s="284"/>
      <c r="AX129" s="827" t="s">
        <v>482</v>
      </c>
      <c r="AY129" s="828"/>
      <c r="AZ129" s="828"/>
      <c r="BA129" s="828"/>
      <c r="BB129" s="828"/>
      <c r="BC129" s="828"/>
      <c r="BD129" s="828"/>
      <c r="BE129" s="829"/>
      <c r="BF129" s="847" t="s">
        <v>136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484</v>
      </c>
      <c r="X130" s="855"/>
      <c r="Y130" s="855"/>
      <c r="Z130" s="856"/>
      <c r="AA130" s="857">
        <v>487079</v>
      </c>
      <c r="AB130" s="858"/>
      <c r="AC130" s="858"/>
      <c r="AD130" s="858"/>
      <c r="AE130" s="859"/>
      <c r="AF130" s="860">
        <v>460323</v>
      </c>
      <c r="AG130" s="858"/>
      <c r="AH130" s="858"/>
      <c r="AI130" s="858"/>
      <c r="AJ130" s="859"/>
      <c r="AK130" s="860">
        <v>459541</v>
      </c>
      <c r="AL130" s="858"/>
      <c r="AM130" s="858"/>
      <c r="AN130" s="858"/>
      <c r="AO130" s="859"/>
      <c r="AP130" s="861"/>
      <c r="AQ130" s="862"/>
      <c r="AR130" s="862"/>
      <c r="AS130" s="862"/>
      <c r="AT130" s="863"/>
      <c r="AU130" s="284"/>
      <c r="AV130" s="284"/>
      <c r="AW130" s="284"/>
      <c r="AX130" s="827" t="s">
        <v>485</v>
      </c>
      <c r="AY130" s="828"/>
      <c r="AZ130" s="828"/>
      <c r="BA130" s="828"/>
      <c r="BB130" s="828"/>
      <c r="BC130" s="828"/>
      <c r="BD130" s="828"/>
      <c r="BE130" s="829"/>
      <c r="BF130" s="830">
        <v>-2.5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486</v>
      </c>
      <c r="X131" s="838"/>
      <c r="Y131" s="838"/>
      <c r="Z131" s="839"/>
      <c r="AA131" s="840">
        <v>1389075</v>
      </c>
      <c r="AB131" s="841"/>
      <c r="AC131" s="841"/>
      <c r="AD131" s="841"/>
      <c r="AE131" s="842"/>
      <c r="AF131" s="843">
        <v>1355942</v>
      </c>
      <c r="AG131" s="841"/>
      <c r="AH131" s="841"/>
      <c r="AI131" s="841"/>
      <c r="AJ131" s="842"/>
      <c r="AK131" s="843">
        <v>1257416</v>
      </c>
      <c r="AL131" s="841"/>
      <c r="AM131" s="841"/>
      <c r="AN131" s="841"/>
      <c r="AO131" s="842"/>
      <c r="AP131" s="844"/>
      <c r="AQ131" s="845"/>
      <c r="AR131" s="845"/>
      <c r="AS131" s="845"/>
      <c r="AT131" s="846"/>
      <c r="AU131" s="284"/>
      <c r="AV131" s="284"/>
      <c r="AW131" s="284"/>
      <c r="AX131" s="805" t="s">
        <v>487</v>
      </c>
      <c r="AY131" s="806"/>
      <c r="AZ131" s="806"/>
      <c r="BA131" s="806"/>
      <c r="BB131" s="806"/>
      <c r="BC131" s="806"/>
      <c r="BD131" s="806"/>
      <c r="BE131" s="807"/>
      <c r="BF131" s="808" t="s">
        <v>488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490</v>
      </c>
      <c r="W132" s="818"/>
      <c r="X132" s="818"/>
      <c r="Y132" s="818"/>
      <c r="Z132" s="819"/>
      <c r="AA132" s="820">
        <v>0.388819898</v>
      </c>
      <c r="AB132" s="821"/>
      <c r="AC132" s="821"/>
      <c r="AD132" s="821"/>
      <c r="AE132" s="822"/>
      <c r="AF132" s="823">
        <v>-2.9892134029999999</v>
      </c>
      <c r="AG132" s="821"/>
      <c r="AH132" s="821"/>
      <c r="AI132" s="821"/>
      <c r="AJ132" s="822"/>
      <c r="AK132" s="823">
        <v>-5.0258625629999996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491</v>
      </c>
      <c r="W133" s="797"/>
      <c r="X133" s="797"/>
      <c r="Y133" s="797"/>
      <c r="Z133" s="798"/>
      <c r="AA133" s="799">
        <v>6.5</v>
      </c>
      <c r="AB133" s="800"/>
      <c r="AC133" s="800"/>
      <c r="AD133" s="800"/>
      <c r="AE133" s="801"/>
      <c r="AF133" s="799">
        <v>1.3</v>
      </c>
      <c r="AG133" s="800"/>
      <c r="AH133" s="800"/>
      <c r="AI133" s="800"/>
      <c r="AJ133" s="801"/>
      <c r="AK133" s="799">
        <v>-2.5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1ANLMEbbJPP13XRSKRR5IWuHFpnDXWrtragi7NZthVjI9eML5ltmc2QJjTsoY/YZXLHFpBR4VdJxYyzo3u/vsw==" saltValue="g1OSlDlrngHi4UKkmFNh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9" zoomScaleNormal="85" zoomScaleSheetLayoutView="100" workbookViewId="0">
      <selection activeCell="DC50" sqref="DC5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pxECIX3IuCqJKTA53N8GCq2fo180YCVW6xloaovPPRsWenUy+cJbyDnFOAB5TLrYI9Y26Tnt3fjPlyiz2nnXQ==" saltValue="tTcg1sG8N7ecLRPCNQzA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55"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X5iLGP6PK0RkOMELwUV0EfZtN5+1zny2kfsinDwQY+jYCogaiFz22oTR9+xHe2Wl1hwscLBu4MBnUMAyfD8iw==" saltValue="TtxQQAyzKAVuE2QAzg/P0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6"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500</v>
      </c>
      <c r="AL9" s="1227"/>
      <c r="AM9" s="1227"/>
      <c r="AN9" s="1228"/>
      <c r="AO9" s="312">
        <v>478882</v>
      </c>
      <c r="AP9" s="312">
        <v>259697</v>
      </c>
      <c r="AQ9" s="313">
        <v>190701</v>
      </c>
      <c r="AR9" s="314">
        <v>36.200000000000003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501</v>
      </c>
      <c r="AL10" s="1227"/>
      <c r="AM10" s="1227"/>
      <c r="AN10" s="1228"/>
      <c r="AO10" s="315">
        <v>44497</v>
      </c>
      <c r="AP10" s="315">
        <v>24131</v>
      </c>
      <c r="AQ10" s="316">
        <v>22807</v>
      </c>
      <c r="AR10" s="317">
        <v>5.8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502</v>
      </c>
      <c r="AL11" s="1227"/>
      <c r="AM11" s="1227"/>
      <c r="AN11" s="1228"/>
      <c r="AO11" s="315">
        <v>92797</v>
      </c>
      <c r="AP11" s="315">
        <v>50324</v>
      </c>
      <c r="AQ11" s="316">
        <v>29822</v>
      </c>
      <c r="AR11" s="317">
        <v>68.7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503</v>
      </c>
      <c r="AL12" s="1227"/>
      <c r="AM12" s="1227"/>
      <c r="AN12" s="1228"/>
      <c r="AO12" s="315" t="s">
        <v>504</v>
      </c>
      <c r="AP12" s="315" t="s">
        <v>504</v>
      </c>
      <c r="AQ12" s="316">
        <v>3258</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505</v>
      </c>
      <c r="AL13" s="1227"/>
      <c r="AM13" s="1227"/>
      <c r="AN13" s="1228"/>
      <c r="AO13" s="315" t="s">
        <v>504</v>
      </c>
      <c r="AP13" s="315" t="s">
        <v>504</v>
      </c>
      <c r="AQ13" s="316">
        <v>24</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506</v>
      </c>
      <c r="AL14" s="1227"/>
      <c r="AM14" s="1227"/>
      <c r="AN14" s="1228"/>
      <c r="AO14" s="315">
        <v>13165</v>
      </c>
      <c r="AP14" s="315">
        <v>7139</v>
      </c>
      <c r="AQ14" s="316">
        <v>10094</v>
      </c>
      <c r="AR14" s="317">
        <v>-29.3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507</v>
      </c>
      <c r="AL15" s="1227"/>
      <c r="AM15" s="1227"/>
      <c r="AN15" s="1228"/>
      <c r="AO15" s="315">
        <v>14944</v>
      </c>
      <c r="AP15" s="315">
        <v>8104</v>
      </c>
      <c r="AQ15" s="316">
        <v>4017</v>
      </c>
      <c r="AR15" s="317">
        <v>101.7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508</v>
      </c>
      <c r="AL16" s="1230"/>
      <c r="AM16" s="1230"/>
      <c r="AN16" s="1231"/>
      <c r="AO16" s="315">
        <v>-47529</v>
      </c>
      <c r="AP16" s="315">
        <v>-25775</v>
      </c>
      <c r="AQ16" s="316">
        <v>-17771</v>
      </c>
      <c r="AR16" s="317">
        <v>45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596756</v>
      </c>
      <c r="AP17" s="315">
        <v>323620</v>
      </c>
      <c r="AQ17" s="316">
        <v>242952</v>
      </c>
      <c r="AR17" s="317">
        <v>33.200000000000003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513</v>
      </c>
      <c r="AL21" s="1224"/>
      <c r="AM21" s="1224"/>
      <c r="AN21" s="1225"/>
      <c r="AO21" s="327">
        <v>28.74</v>
      </c>
      <c r="AP21" s="328">
        <v>21.84</v>
      </c>
      <c r="AQ21" s="329">
        <v>6.9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514</v>
      </c>
      <c r="AL22" s="1224"/>
      <c r="AM22" s="1224"/>
      <c r="AN22" s="1225"/>
      <c r="AO22" s="332">
        <v>96.5</v>
      </c>
      <c r="AP22" s="333">
        <v>95.6</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518</v>
      </c>
      <c r="AL32" s="1215"/>
      <c r="AM32" s="1215"/>
      <c r="AN32" s="1216"/>
      <c r="AO32" s="342">
        <v>323644</v>
      </c>
      <c r="AP32" s="342">
        <v>175512</v>
      </c>
      <c r="AQ32" s="343">
        <v>136235</v>
      </c>
      <c r="AR32" s="344">
        <v>28.8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519</v>
      </c>
      <c r="AL33" s="1215"/>
      <c r="AM33" s="1215"/>
      <c r="AN33" s="1216"/>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520</v>
      </c>
      <c r="AL34" s="1215"/>
      <c r="AM34" s="1215"/>
      <c r="AN34" s="1216"/>
      <c r="AO34" s="342" t="s">
        <v>504</v>
      </c>
      <c r="AP34" s="342" t="s">
        <v>504</v>
      </c>
      <c r="AQ34" s="343">
        <v>5</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521</v>
      </c>
      <c r="AL35" s="1215"/>
      <c r="AM35" s="1215"/>
      <c r="AN35" s="1216"/>
      <c r="AO35" s="342">
        <v>48929</v>
      </c>
      <c r="AP35" s="342">
        <v>26534</v>
      </c>
      <c r="AQ35" s="343">
        <v>32688</v>
      </c>
      <c r="AR35" s="344">
        <v>-18.8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522</v>
      </c>
      <c r="AL36" s="1215"/>
      <c r="AM36" s="1215"/>
      <c r="AN36" s="1216"/>
      <c r="AO36" s="342">
        <v>64021</v>
      </c>
      <c r="AP36" s="342">
        <v>34719</v>
      </c>
      <c r="AQ36" s="343">
        <v>4188</v>
      </c>
      <c r="AR36" s="344">
        <v>729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523</v>
      </c>
      <c r="AL37" s="1215"/>
      <c r="AM37" s="1215"/>
      <c r="AN37" s="1216"/>
      <c r="AO37" s="342" t="s">
        <v>504</v>
      </c>
      <c r="AP37" s="342" t="s">
        <v>504</v>
      </c>
      <c r="AQ37" s="343">
        <v>1212</v>
      </c>
      <c r="AR37" s="344" t="s">
        <v>504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524</v>
      </c>
      <c r="AL38" s="1218"/>
      <c r="AM38" s="1218"/>
      <c r="AN38" s="1219"/>
      <c r="AO38" s="345">
        <v>29</v>
      </c>
      <c r="AP38" s="345">
        <v>16</v>
      </c>
      <c r="AQ38" s="346">
        <v>25</v>
      </c>
      <c r="AR38" s="334">
        <v>-36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525</v>
      </c>
      <c r="AL39" s="1218"/>
      <c r="AM39" s="1218"/>
      <c r="AN39" s="1219"/>
      <c r="AO39" s="342">
        <v>-40278</v>
      </c>
      <c r="AP39" s="342">
        <v>-21843</v>
      </c>
      <c r="AQ39" s="343">
        <v>-7598</v>
      </c>
      <c r="AR39" s="344">
        <v>187.5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526</v>
      </c>
      <c r="AL40" s="1215"/>
      <c r="AM40" s="1215"/>
      <c r="AN40" s="1216"/>
      <c r="AO40" s="342">
        <v>-459541</v>
      </c>
      <c r="AP40" s="342">
        <v>-249209</v>
      </c>
      <c r="AQ40" s="343">
        <v>-123844</v>
      </c>
      <c r="AR40" s="344">
        <v>101.2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-63196</v>
      </c>
      <c r="AP41" s="342">
        <v>-34271</v>
      </c>
      <c r="AQ41" s="343">
        <v>42911</v>
      </c>
      <c r="AR41" s="344">
        <v>-179.9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495</v>
      </c>
      <c r="AN49" s="1209" t="s">
        <v>530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895615</v>
      </c>
      <c r="AN51" s="364">
        <v>430999</v>
      </c>
      <c r="AO51" s="365">
        <v>102.3</v>
      </c>
      <c r="AP51" s="366">
        <v>333013</v>
      </c>
      <c r="AQ51" s="367">
        <v>5.3</v>
      </c>
      <c r="AR51" s="368">
        <v>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497430</v>
      </c>
      <c r="AN52" s="372">
        <v>239379</v>
      </c>
      <c r="AO52" s="373">
        <v>206.3</v>
      </c>
      <c r="AP52" s="374">
        <v>126732</v>
      </c>
      <c r="AQ52" s="375">
        <v>19.100000000000001</v>
      </c>
      <c r="AR52" s="376">
        <v>187.2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877402</v>
      </c>
      <c r="AN53" s="364">
        <v>430732</v>
      </c>
      <c r="AO53" s="365">
        <v>-0.1</v>
      </c>
      <c r="AP53" s="366">
        <v>280458</v>
      </c>
      <c r="AQ53" s="367">
        <v>-15.8</v>
      </c>
      <c r="AR53" s="368">
        <v>15.7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362933</v>
      </c>
      <c r="AN54" s="372">
        <v>178170</v>
      </c>
      <c r="AO54" s="373">
        <v>-25.6</v>
      </c>
      <c r="AP54" s="374">
        <v>127286</v>
      </c>
      <c r="AQ54" s="375">
        <v>0.4</v>
      </c>
      <c r="AR54" s="376">
        <v>-26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474342</v>
      </c>
      <c r="AN55" s="364">
        <v>242258</v>
      </c>
      <c r="AO55" s="365">
        <v>-43.8</v>
      </c>
      <c r="AP55" s="366">
        <v>291945</v>
      </c>
      <c r="AQ55" s="367">
        <v>4.0999999999999996</v>
      </c>
      <c r="AR55" s="368">
        <v>-47.9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238332</v>
      </c>
      <c r="AN56" s="372">
        <v>121722</v>
      </c>
      <c r="AO56" s="373">
        <v>-31.7</v>
      </c>
      <c r="AP56" s="374">
        <v>127651</v>
      </c>
      <c r="AQ56" s="375">
        <v>0.3</v>
      </c>
      <c r="AR56" s="376">
        <v>-32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705953</v>
      </c>
      <c r="AN57" s="364">
        <v>372928</v>
      </c>
      <c r="AO57" s="365">
        <v>53.9</v>
      </c>
      <c r="AP57" s="366">
        <v>291173</v>
      </c>
      <c r="AQ57" s="367">
        <v>-0.3</v>
      </c>
      <c r="AR57" s="368">
        <v>54.2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632046</v>
      </c>
      <c r="AN58" s="372">
        <v>333886</v>
      </c>
      <c r="AO58" s="373">
        <v>174.3</v>
      </c>
      <c r="AP58" s="374">
        <v>119071</v>
      </c>
      <c r="AQ58" s="375">
        <v>-6.7</v>
      </c>
      <c r="AR58" s="376">
        <v>181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612901</v>
      </c>
      <c r="AN59" s="364">
        <v>332376</v>
      </c>
      <c r="AO59" s="365">
        <v>-10.9</v>
      </c>
      <c r="AP59" s="366">
        <v>271581</v>
      </c>
      <c r="AQ59" s="367">
        <v>-6.7</v>
      </c>
      <c r="AR59" s="368">
        <v>-4.2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454468</v>
      </c>
      <c r="AN60" s="372">
        <v>246458</v>
      </c>
      <c r="AO60" s="373">
        <v>-26.2</v>
      </c>
      <c r="AP60" s="374">
        <v>117844</v>
      </c>
      <c r="AQ60" s="375">
        <v>-1</v>
      </c>
      <c r="AR60" s="376">
        <v>-25.2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713243</v>
      </c>
      <c r="AN61" s="379">
        <v>361859</v>
      </c>
      <c r="AO61" s="380">
        <v>20.3</v>
      </c>
      <c r="AP61" s="381">
        <v>293634</v>
      </c>
      <c r="AQ61" s="382">
        <v>-2.7</v>
      </c>
      <c r="AR61" s="368">
        <v>23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437042</v>
      </c>
      <c r="AN62" s="372">
        <v>223923</v>
      </c>
      <c r="AO62" s="373">
        <v>59.4</v>
      </c>
      <c r="AP62" s="374">
        <v>123717</v>
      </c>
      <c r="AQ62" s="375">
        <v>2.4</v>
      </c>
      <c r="AR62" s="376">
        <v>57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oCzKLcvPDnkGCb1/FkpDd+5zGxCwvyC2HXnVZC7nfZuCPR1vt3XxzbdOZipz93cmoIr1c6O0Z/oKvVY/YKjJg==" saltValue="uf2Zgt0wN3bQeigf3GBi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G85" zoomScaleNormal="100" zoomScaleSheetLayoutView="55" workbookViewId="0">
      <selection activeCell="BJ85" sqref="BJ85"/>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WTgjA6uRACz6zBLsxYgh5f3KwS45vMDKCE4B7ouZc3UbDPx+D/fcf/5djNBC7Xbn/LVpe6FLRH39CJc0YY9Uw==" saltValue="FHcN9QHRX57RV8fAKWm3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Normal="100" zoomScaleSheetLayoutView="55" workbookViewId="0">
      <selection activeCell="BJ78" sqref="BJ78"/>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dlz2QkCfrNeUL3fD6qYfpT91f3xMdfBk5xBayoxihb47Q3onqTh58u/m6Hd+/AMI6DBEQNRexLiQptQUSpMmw==" saltValue="6jC7w5jMUuhbX0ynNkE9X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2" t="s">
        <v>3</v>
      </c>
      <c r="D47" s="1232"/>
      <c r="E47" s="1233"/>
      <c r="F47" s="11">
        <v>57.48</v>
      </c>
      <c r="G47" s="12">
        <v>60.85</v>
      </c>
      <c r="H47" s="12">
        <v>67.94</v>
      </c>
      <c r="I47" s="12">
        <v>73.28</v>
      </c>
      <c r="J47" s="13">
        <v>78.3</v>
      </c>
    </row>
    <row r="48" spans="2:10" ht="57.75" customHeight="1" x14ac:dyDescent="0.15">
      <c r="B48" s="14"/>
      <c r="C48" s="1234" t="s">
        <v>4</v>
      </c>
      <c r="D48" s="1234"/>
      <c r="E48" s="1235"/>
      <c r="F48" s="15">
        <v>9.56</v>
      </c>
      <c r="G48" s="16">
        <v>4.1500000000000004</v>
      </c>
      <c r="H48" s="16">
        <v>3.64</v>
      </c>
      <c r="I48" s="16">
        <v>3.68</v>
      </c>
      <c r="J48" s="17">
        <v>11</v>
      </c>
    </row>
    <row r="49" spans="2:10" ht="57.75" customHeight="1" thickBot="1" x14ac:dyDescent="0.2">
      <c r="B49" s="18"/>
      <c r="C49" s="1236" t="s">
        <v>5</v>
      </c>
      <c r="D49" s="1236"/>
      <c r="E49" s="1237"/>
      <c r="F49" s="19">
        <v>14.67</v>
      </c>
      <c r="G49" s="20">
        <v>5.37</v>
      </c>
      <c r="H49" s="20">
        <v>13.47</v>
      </c>
      <c r="I49" s="20">
        <v>8.4700000000000006</v>
      </c>
      <c r="J49" s="21">
        <v>15.63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2cwOWSgT2j5gGlotF9EeUjzHvt8J2xPeKHOYyg9Y1QzXg0qFLMBndgUbQNONu0dao5YjwXWCtWki4b+8qfffQ==" saltValue="/dhfdwD74+IAO8Ay7XR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坂本　 篤史　</cp:lastModifiedBy>
  <dcterms:created xsi:type="dcterms:W3CDTF">2020-02-10T02:00:47Z</dcterms:created>
  <dcterms:modified xsi:type="dcterms:W3CDTF">2020-10-22T04:10:36Z</dcterms:modified>
  <cp:category/>
</cp:coreProperties>
</file>